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5\Información financiera\CONAC\"/>
    </mc:Choice>
  </mc:AlternateContent>
  <bookViews>
    <workbookView xWindow="-120" yWindow="-120" windowWidth="38640" windowHeight="1572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9" i="1" s="1"/>
  <c r="B27" i="1"/>
  <c r="D35" i="1"/>
  <c r="C35" i="1"/>
  <c r="D27" i="1"/>
  <c r="D39" i="1" s="1"/>
  <c r="C27" i="1"/>
  <c r="C39" i="1" s="1"/>
  <c r="D14" i="1" l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<sst xmlns="http://schemas.openxmlformats.org/spreadsheetml/2006/main" count="45" uniqueCount="37">
  <si>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</si>
  <si>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</si>
  <si>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</si>
  <si>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</si>
  <si>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</si>
  <si>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</si>
  <si>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</si>
  <si>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</si>
  <si>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</si>
  <si>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</si>
  <si>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</si>
  <si>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</si>
  <si>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</si>
  <si>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</si>
  <si>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</si>
  <si>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</si>
  <si>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</si>
  <si>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</si>
  <si>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</si>
  <si>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</si>
  <si>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</si>
  <si>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</si>
  <si>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</si>
  <si>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</si>
  <si>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</si>
  <si>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</si>
  <si>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</si>
  <si>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</si>
  <si>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</si>
  <si>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</si>
  <si>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</si>
  <si>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</si>
  <si>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</si>
  <si>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</si>
  <si>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</si>
  <si>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</si>
  <si>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>Instituto de Innovación, Ciencia y Emprendimiento para la Competitividad
Flujo de Fondos
Del 01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</si>
</sst>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tabSelected="1" zoomScaleNormal="100" workbookViewId="0">
      <selection activeCell="D33" sqref="D33"/>
    </sheetView>
  </sheetViews>
  <sheetFormatPr baseColWidth="10" defaultColWidth="11.453125" defaultRowHeight="10" x14ac:dyDescent="0.2"/>
  <cols>
    <col min="1" max="1" width="44" style="1" customWidth="1"/>
    <col min="2" max="4" width="17.7265625" style="1" customWidth="1"/>
    <col min="5" max="16384" width="11.453125" style="1"/>
  </cols>
  <sheetData>
    <row r="1" spans="1:4" ht="45.75" customHeight="1" x14ac:dyDescent="0.2">
      <c r="A1" s="29" t="s">
        <v>36</v>
      </c>
      <c r="B1" s="30"/>
      <c r="C1" s="30"/>
      <c r="D1" s="31"/>
    </row>
    <row r="2" spans="1:4" ht="10.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ht="10.5" x14ac:dyDescent="0.2">
      <c r="A3" s="6" t="s">
        <v>4</v>
      </c>
      <c r="B3" s="19">
        <f>SUM(B4:B13)</f>
        <v>50138050</v>
      </c>
      <c r="C3" s="19">
        <f t="shared" ref="C3:D3" si="0">SUM(C4:C13)</f>
        <v>15028247</v>
      </c>
      <c r="D3" s="2">
        <f t="shared" si="0"/>
        <v>15028247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1264180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48873870</v>
      </c>
      <c r="C12" s="20">
        <v>15028247</v>
      </c>
      <c r="D12" s="3">
        <v>15028247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ht="10.5" x14ac:dyDescent="0.2">
      <c r="A14" s="7" t="s">
        <v>15</v>
      </c>
      <c r="B14" s="21">
        <f>SUM(B15:B23)</f>
        <v>50138050</v>
      </c>
      <c r="C14" s="21">
        <f t="shared" ref="C14:D14" si="1">SUM(C15:C23)</f>
        <v>14464196</v>
      </c>
      <c r="D14" s="4">
        <f t="shared" si="1"/>
        <v>14447576</v>
      </c>
    </row>
    <row r="15" spans="1:4" x14ac:dyDescent="0.2">
      <c r="A15" s="14" t="s">
        <v>16</v>
      </c>
      <c r="B15" s="20">
        <v>38190092</v>
      </c>
      <c r="C15" s="20">
        <v>9783223</v>
      </c>
      <c r="D15" s="3">
        <v>9783223</v>
      </c>
    </row>
    <row r="16" spans="1:4" x14ac:dyDescent="0.2">
      <c r="A16" s="14" t="s">
        <v>17</v>
      </c>
      <c r="B16" s="20">
        <v>751400</v>
      </c>
      <c r="C16" s="20">
        <v>118068</v>
      </c>
      <c r="D16" s="3">
        <v>101448</v>
      </c>
    </row>
    <row r="17" spans="1:4" x14ac:dyDescent="0.2">
      <c r="A17" s="14" t="s">
        <v>18</v>
      </c>
      <c r="B17" s="20">
        <v>11053566</v>
      </c>
      <c r="C17" s="20">
        <v>1794639</v>
      </c>
      <c r="D17" s="3">
        <v>1794639</v>
      </c>
    </row>
    <row r="18" spans="1:4" x14ac:dyDescent="0.2">
      <c r="A18" s="14" t="s">
        <v>13</v>
      </c>
      <c r="B18" s="20">
        <v>22992</v>
      </c>
      <c r="C18" s="20">
        <v>2519266</v>
      </c>
      <c r="D18" s="3">
        <v>2519266</v>
      </c>
    </row>
    <row r="19" spans="1:4" x14ac:dyDescent="0.2">
      <c r="A19" s="14" t="s">
        <v>19</v>
      </c>
      <c r="B19" s="20">
        <v>120000</v>
      </c>
      <c r="C19" s="20">
        <v>249000</v>
      </c>
      <c r="D19" s="3">
        <v>249000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ht="10.5" x14ac:dyDescent="0.2">
      <c r="A24" s="15" t="s">
        <v>24</v>
      </c>
      <c r="B24" s="22">
        <f>B3-B14</f>
        <v>0</v>
      </c>
      <c r="C24" s="22">
        <f>C3-C14</f>
        <v>564051</v>
      </c>
      <c r="D24" s="5">
        <f>D3-D14</f>
        <v>580671</v>
      </c>
    </row>
    <row r="25" spans="1:4" ht="10.5" x14ac:dyDescent="0.2">
      <c r="A25" s="26"/>
      <c r="B25" s="27"/>
      <c r="C25" s="27"/>
      <c r="D25" s="27"/>
    </row>
    <row r="26" spans="1:4" ht="10.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ht="10.5" x14ac:dyDescent="0.25">
      <c r="A27" s="10" t="s">
        <v>25</v>
      </c>
      <c r="B27" s="19">
        <f>SUM(B28:B34)</f>
        <v>0</v>
      </c>
      <c r="C27" s="19">
        <f>SUM(C28:C34)</f>
        <v>564051</v>
      </c>
      <c r="D27" s="2">
        <f>SUM(D28:D34)</f>
        <v>580671</v>
      </c>
    </row>
    <row r="28" spans="1:4" x14ac:dyDescent="0.2">
      <c r="A28" s="11" t="s">
        <v>26</v>
      </c>
      <c r="B28" s="23">
        <v>0</v>
      </c>
      <c r="C28" s="23">
        <v>-2106169</v>
      </c>
      <c r="D28" s="16">
        <v>-2106169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2670220</v>
      </c>
      <c r="D32" s="16">
        <v>2686840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ht="10.5" x14ac:dyDescent="0.25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ht="10.5" x14ac:dyDescent="0.25">
      <c r="A39" s="13" t="s">
        <v>24</v>
      </c>
      <c r="B39" s="25">
        <f>B27+B35</f>
        <v>0</v>
      </c>
      <c r="C39" s="25">
        <f t="shared" ref="C39:D39" si="2">C27+C35</f>
        <v>564051</v>
      </c>
      <c r="D39" s="18">
        <f t="shared" si="2"/>
        <v>580671</v>
      </c>
    </row>
    <row r="41" spans="1:4" ht="10.5" x14ac:dyDescent="0.25">
      <c r="A41" s="28" t="s">
        <v>35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María López Juárez</cp:lastModifiedBy>
  <cp:revision/>
  <dcterms:created xsi:type="dcterms:W3CDTF">2017-12-20T04:54:53Z</dcterms:created>
  <dcterms:modified xsi:type="dcterms:W3CDTF">2025-04-26T06:02:57Z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