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ía López Juárez\Mi unidad\2024\Información Financiera\3er trimestre 2024 MARIA\CONAC\"/>
    </mc:Choice>
  </mc:AlternateContent>
  <bookViews>
    <workbookView xWindow="0" yWindow="0" windowWidth="20490" windowHeight="7200"/>
  </bookViews>
  <sheets>
    <sheet name="PPI" sheetId="1" r:id="rId1"/>
    <sheet name="Instructivo_PPI" sheetId="2" r:id="rId2"/>
  </sheets>
  <definedNames>
    <definedName name="_xlnm._FilterDatabase" localSheetId="0" hidden="1">PPI!$A$3:$Q$54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1" l="1"/>
  <c r="Q34" i="1"/>
  <c r="O34" i="1"/>
  <c r="N34" i="1"/>
  <c r="N50" i="1" l="1"/>
  <c r="O50" i="1"/>
  <c r="P50" i="1"/>
  <c r="Q50" i="1"/>
  <c r="N9" i="1" l="1"/>
  <c r="O9" i="1"/>
  <c r="P9" i="1"/>
  <c r="Q9" i="1"/>
  <c r="N10" i="1"/>
  <c r="O10" i="1"/>
  <c r="P10" i="1"/>
  <c r="Q10" i="1"/>
  <c r="N11" i="1"/>
  <c r="O11" i="1"/>
  <c r="P11" i="1"/>
  <c r="Q11" i="1"/>
  <c r="N12" i="1"/>
  <c r="O12" i="1"/>
  <c r="P12" i="1"/>
  <c r="Q12" i="1"/>
  <c r="N13" i="1"/>
  <c r="O13" i="1"/>
  <c r="P13" i="1"/>
  <c r="Q13" i="1"/>
  <c r="N14" i="1"/>
  <c r="O14" i="1"/>
  <c r="P14" i="1"/>
  <c r="Q14" i="1"/>
  <c r="N15" i="1"/>
  <c r="O15" i="1"/>
  <c r="P15" i="1"/>
  <c r="Q15" i="1"/>
  <c r="N16" i="1"/>
  <c r="O16" i="1"/>
  <c r="P16" i="1"/>
  <c r="Q16" i="1"/>
  <c r="N17" i="1"/>
  <c r="O17" i="1"/>
  <c r="P17" i="1"/>
  <c r="Q17" i="1"/>
  <c r="N18" i="1"/>
  <c r="O18" i="1"/>
  <c r="P18" i="1"/>
  <c r="Q18" i="1"/>
  <c r="N19" i="1"/>
  <c r="O19" i="1"/>
  <c r="P19" i="1"/>
  <c r="Q19" i="1"/>
  <c r="N20" i="1"/>
  <c r="O20" i="1"/>
  <c r="P20" i="1"/>
  <c r="Q20" i="1"/>
  <c r="N21" i="1"/>
  <c r="O21" i="1"/>
  <c r="P21" i="1"/>
  <c r="Q21" i="1"/>
  <c r="N22" i="1"/>
  <c r="O22" i="1"/>
  <c r="P22" i="1"/>
  <c r="Q22" i="1"/>
  <c r="N23" i="1"/>
  <c r="O23" i="1"/>
  <c r="P23" i="1"/>
  <c r="Q23" i="1"/>
  <c r="N24" i="1"/>
  <c r="O24" i="1"/>
  <c r="P24" i="1"/>
  <c r="Q24" i="1"/>
  <c r="N25" i="1"/>
  <c r="O25" i="1"/>
  <c r="P25" i="1"/>
  <c r="Q25" i="1"/>
  <c r="N26" i="1"/>
  <c r="O26" i="1"/>
  <c r="P26" i="1"/>
  <c r="Q26" i="1"/>
  <c r="N27" i="1"/>
  <c r="O27" i="1"/>
  <c r="P27" i="1"/>
  <c r="Q27" i="1"/>
  <c r="N28" i="1"/>
  <c r="O28" i="1"/>
  <c r="P28" i="1"/>
  <c r="Q28" i="1"/>
  <c r="N29" i="1"/>
  <c r="O29" i="1"/>
  <c r="P29" i="1"/>
  <c r="Q29" i="1"/>
  <c r="N30" i="1"/>
  <c r="O30" i="1"/>
  <c r="P30" i="1"/>
  <c r="Q30" i="1"/>
  <c r="N31" i="1"/>
  <c r="O31" i="1"/>
  <c r="P31" i="1"/>
  <c r="Q31" i="1"/>
  <c r="N32" i="1"/>
  <c r="O32" i="1"/>
  <c r="P32" i="1"/>
  <c r="Q32" i="1"/>
  <c r="N33" i="1"/>
  <c r="O33" i="1"/>
  <c r="P33" i="1"/>
  <c r="Q33" i="1"/>
  <c r="N35" i="1"/>
  <c r="O35" i="1"/>
  <c r="P35" i="1"/>
  <c r="Q35" i="1"/>
  <c r="N36" i="1"/>
  <c r="O36" i="1"/>
  <c r="P36" i="1"/>
  <c r="Q36" i="1"/>
  <c r="N37" i="1"/>
  <c r="O37" i="1"/>
  <c r="P37" i="1"/>
  <c r="Q37" i="1"/>
  <c r="N38" i="1"/>
  <c r="O38" i="1"/>
  <c r="P38" i="1"/>
  <c r="Q38" i="1"/>
  <c r="N39" i="1"/>
  <c r="O39" i="1"/>
  <c r="P39" i="1"/>
  <c r="Q39" i="1"/>
  <c r="N40" i="1"/>
  <c r="O40" i="1"/>
  <c r="P40" i="1"/>
  <c r="Q40" i="1"/>
  <c r="N41" i="1"/>
  <c r="O41" i="1"/>
  <c r="P41" i="1"/>
  <c r="Q41" i="1"/>
  <c r="N42" i="1"/>
  <c r="O42" i="1"/>
  <c r="P42" i="1"/>
  <c r="Q42" i="1"/>
  <c r="N43" i="1"/>
  <c r="O43" i="1"/>
  <c r="P43" i="1"/>
  <c r="Q43" i="1"/>
  <c r="N44" i="1"/>
  <c r="O44" i="1"/>
  <c r="P44" i="1"/>
  <c r="Q44" i="1"/>
  <c r="N45" i="1"/>
  <c r="O45" i="1"/>
  <c r="P45" i="1"/>
  <c r="Q45" i="1"/>
  <c r="N46" i="1"/>
  <c r="O46" i="1"/>
  <c r="P46" i="1"/>
  <c r="Q46" i="1"/>
  <c r="N47" i="1"/>
  <c r="O47" i="1"/>
  <c r="P47" i="1"/>
  <c r="Q47" i="1"/>
  <c r="N48" i="1"/>
  <c r="O48" i="1"/>
  <c r="P48" i="1"/>
  <c r="Q48" i="1"/>
  <c r="N49" i="1"/>
  <c r="O49" i="1"/>
  <c r="P49" i="1"/>
  <c r="Q49" i="1"/>
  <c r="N51" i="1"/>
  <c r="O51" i="1"/>
  <c r="P51" i="1"/>
  <c r="Q51" i="1"/>
  <c r="N52" i="1"/>
  <c r="O52" i="1"/>
  <c r="P52" i="1"/>
  <c r="Q52" i="1"/>
  <c r="N5" i="1" l="1"/>
  <c r="O5" i="1"/>
  <c r="P5" i="1"/>
  <c r="Q5" i="1"/>
  <c r="N6" i="1"/>
  <c r="O6" i="1"/>
  <c r="P6" i="1"/>
  <c r="Q6" i="1"/>
  <c r="N7" i="1"/>
  <c r="O7" i="1"/>
  <c r="P7" i="1"/>
  <c r="Q7" i="1"/>
  <c r="N8" i="1"/>
  <c r="O8" i="1"/>
  <c r="P8" i="1"/>
  <c r="Q8" i="1"/>
  <c r="Q4" i="1"/>
  <c r="P4" i="1"/>
  <c r="O4" i="1"/>
  <c r="N4" i="1"/>
</calcChain>
</file>

<file path=xl/sharedStrings.xml><?xml version="1.0" encoding="utf-8"?>
<sst xmlns="http://schemas.openxmlformats.org/spreadsheetml/2006/main" count="341" uniqueCount="111">
  <si>
    <t>Inversión</t>
  </si>
  <si>
    <t>Metas</t>
  </si>
  <si>
    <t>% Avance Financiero</t>
  </si>
  <si>
    <t>% Avance Metas</t>
  </si>
  <si>
    <t>Clave del Programa/ Proyecto</t>
  </si>
  <si>
    <t>Nombre</t>
  </si>
  <si>
    <t>Descripción</t>
  </si>
  <si>
    <t>Aprobado</t>
  </si>
  <si>
    <t>Modificado</t>
  </si>
  <si>
    <t>Devengado</t>
  </si>
  <si>
    <t>Programado</t>
  </si>
  <si>
    <t>Alcanzado</t>
  </si>
  <si>
    <t>Unidad de medida</t>
  </si>
  <si>
    <t>Devengado/ Aprobado</t>
  </si>
  <si>
    <t>Devengado/ Modificado</t>
  </si>
  <si>
    <t>Alcanzado/ Programado</t>
  </si>
  <si>
    <t>Alcanzado/ Modificado</t>
  </si>
  <si>
    <t>QA3553</t>
  </si>
  <si>
    <t>Distrito de Innovación</t>
  </si>
  <si>
    <t>El Distrito de Innovación ofrece soluciones puntuales para empresas, gobierno y sociedad mediante herramientas metodológicas, prototipado rápido y sistemas de información. Las operaciones de estos módulos serán a través de socios estratégicos expertos en las materias. El proyecto comprende los siguientes componentes:    1. Módulo de Observatorio Oportunidades Tecnológicas: Módulo información de carácter tecnológico para mejorar la toma de decisiones en proyectos de los sectores Gobierno, Sociedad y empresa; aumentando la pertinencia tecnológica de los mismos para su desarrollo e implementación.   2. Módulo de Prototipado rápido 3D: Permite desarrollar modelos de baja intensidad que solucione de forma rápida a través conocimientos en tecnologías de manufactura digital y avanzada.   3. Módulo de Teatro de las Decisiones: Permite la visualización de modelos complejos que permiten la toma de decisiones con base en evidencia.   4. Módulo de Centro de Inteligencia de Negocios y de Mercado: Que permitirá tener información sobre inteligencia de mercados, análisis de prospectiva, vigilancia tecnológica, pantetometría e identificación de oportunidades estratégicas para desarrollo de empresas.   5. Módulo de Laboratorio de Comportamiento: Es un espacio físico en el que se monitorean y documentan la conducta humana, principalmente en fenómenos de interacción social en donde están involucradas la toma de decisiones, la negociación y/o solución de conflictos, con el fin de analizar las respuestas a los estímulos naturales que se generan en estos fenómenos.   6. Módulo de Desing Thinking: Espacio que utiliza metodologías colaborativas para la solución de problemas en los sectores social, gubernamental y empresarial.</t>
  </si>
  <si>
    <t>3064060000</t>
  </si>
  <si>
    <t>Metros cuadrados construidos</t>
  </si>
  <si>
    <t>QC3550</t>
  </si>
  <si>
    <t>Ecosistema de Innovación</t>
  </si>
  <si>
    <t>El proyecto consiste en otorgar apoyos económicos a las Instituciones de Educación Superior (IES´s), Centros Públicos de Investigación (CPI´s)  y parques tecnológicos del Estado de Guanajuato para que desarrollen proyectos de innovación y desarrollo tecnológico a través de la vinculación con el sector productivo, cámaras empresariales, clústeres constituidos, dependencias, entidades de la administración pública estatal y municipal, con el objeto de atender necesidades u oportunidades de innovación en dichos sectores. Los apoyos se otorgarán a través de una convocatoria abierta a nivel estatal que establece los requisitos técnicos y administrativos de participación; los interesados en participar estarán sujetos a concurso tecnológico, por lo que la dependencia encargada del Programa, con el apoyo de las instancias pertinentes, seleccionarán a las personas beneficiarias, que serán las que cumplan de mejor manera con lo establecido en la convocatoria, garantizándose de esta forma el acceso equitativo a los apoyos, asegurándose que los recursos se otorguen de manera oportuna y estén dirigidos a la población objetivo del Programa. De igual forma, se desarrollan talleres de capacitación y de evaluación de proyectos, así como foros de difusión de los resultados de los proyectos apoyados en esta convocatoria.</t>
  </si>
  <si>
    <t>Proyectos tecnológicos desarrollados</t>
  </si>
  <si>
    <t>Cierre administrativo realizado</t>
  </si>
  <si>
    <t>Activaciones de ciencia desarrolladas</t>
  </si>
  <si>
    <t>Personas premiadas</t>
  </si>
  <si>
    <t>Evento de premiación desarrollado</t>
  </si>
  <si>
    <t>QC3600</t>
  </si>
  <si>
    <t>Circuito i</t>
  </si>
  <si>
    <t>Para conseguir el objetivo general del proyecto se seguirán los pasos siguientes: 1. A través de un mapeo constante con un levantamiento de información donde se identificarán a los actores y se presentarán en un(GIS) permitiéndolo mantener actualizado y mejorando año con año, hasta que sea posible identificar los actores no solo de manera manual, sino que sea posible a través de la información obtenida de la red, para ser proactivos en lugar de reactivos. Es una estrategia de despliegue que permite identificar a los actores del ecosistema a través de un sistema que permita localizarlos en un mapa, donde se recaben información para la recopilación de datos demográficos, de proyectos. 2. Asimismo se efectuarán foros de dinamización del ecosistema. 3. En esta parte se desarrollará y entregará una plataforma que de manera intuitiva vincule las necesidades de los actores con la oferta de capacidades existentes en el estado para lograr su articulación en el ecosistema con un espacio digital que permita en un solo punto concentrar la participación, vinculación y articulación constantes de los actores del ecosistema la ser un sistema vivo; 4. Se realizará al menos un evento de reconocimiento a los miembros del ecosistema al año.</t>
  </si>
  <si>
    <t>3064070000</t>
  </si>
  <si>
    <t>Personas participando en el evento</t>
  </si>
  <si>
    <t>QC3622</t>
  </si>
  <si>
    <t>DOJO</t>
  </si>
  <si>
    <t>Fomentar la innovación desde un espacio accesible para la comunidad de creadores y en el que los asistentes puedan desarrollar soluciones tecnológicas.  El lugar debe estar equipado para brindar acceso a la tecnología, capacitación y asesoría con base en necesidades de startups y emprendedores en temas de digitalización o mejoras en sus procesos mediante tecnología. Con certificaciones que puedan ayudar en la implementación de actualizaciones y/o desarrollos nuevos con el emprendimiento de base tecnológica que se crean a partir de I+D (investigación y desarrollo).   Se brindará capacitación constante en distintos tipos de lenguajes de programación y uso de las herramientas que permitan fomentar la innovación en temas digitales. Además de asesoría a startups con base tecnológica y/o que sean creadas a partir de investigación y desarrollo. Las caracteristicas que deben de tener las startup es el interes por alguno de los desarrollos que se hacen dentro del DOJO para poder inlcuirlos en sus proyectos y poder trabajar con las personas que van a estar asesorando a las starups</t>
  </si>
  <si>
    <t>Personas capacitadas</t>
  </si>
  <si>
    <t>Piezas adquiridas e instaladas</t>
  </si>
  <si>
    <t>QC3624</t>
  </si>
  <si>
    <t>Valle de la Mentefactura</t>
  </si>
  <si>
    <t>El proyecto comprenden las siguientes acciones 1.  Desarrollar proyectos en que se integren y articulen empresas, centros de investigación y organismos empresariales para brindar soluciones a problemáticas; 2.  Implementar foros, paneles y eventos que promuevan los diversos tipos de emprendimiento, así como, el desarrollo de proyectos y empresas de base científica  y tecnológica; 3.  Otorgamiento de apoyos e incentivos a estudiante e IES para el desarrollo de talento y espacios que lo propicien; 4. Impulsar aquellos proyectos estratégicos que impacten en la economía del estado de Guanajuato</t>
  </si>
  <si>
    <t>Emprendedores apoyados en procesos de incubación y/o acelerados</t>
  </si>
  <si>
    <t>Proyectos de pre-incubación impactados</t>
  </si>
  <si>
    <t>Gimnasios apoyados</t>
  </si>
  <si>
    <t>Productos Minimos Viables apoyados</t>
  </si>
  <si>
    <t>Incubadoras y aceleradoras acreditadas</t>
  </si>
  <si>
    <t>Mentores formados en competencias especializadas</t>
  </si>
  <si>
    <t>Startups aceleradas</t>
  </si>
  <si>
    <t>Personas participando en eventos de dinamización</t>
  </si>
  <si>
    <t>Emprendimientos incubados o acelerados</t>
  </si>
  <si>
    <t>Incubadoras y aceleradoras fortalecidas/acreditadas</t>
  </si>
  <si>
    <t>Mentores acreditados</t>
  </si>
  <si>
    <t>Empresas impactadas</t>
  </si>
  <si>
    <t>QC3844</t>
  </si>
  <si>
    <t>Desarrollo de Estudios Estratégicos para el Distrito de Innovación</t>
  </si>
  <si>
    <t>Para la ejecución del presente se realizarán 4 estudios estratégicos que brinden soluciones a problemáticas sectoriales a partir del análisis y la visualización avanzada de datos para la toma de decisiones basada en evidencia, tales como modelaciones con métodos numéricos, optimización matemática, visualización de datos y storytelling;   para reducir la incertidumbre y generar acciones y políticas más atingentes a los distintos escenarios  y prospectiva. En primera instancia estas acciones se realizarán para cámaras, asociaciones y gremios empresariales que ya cuentan con demandas específicas, no obstante se sumarán entidades, dependencias y otras cámaras y asociaciones que requieran ese tipo de acciones.  Para la presente iniciativa, IDEA GTO gestionará y dará seguimiento a los proyectos de acuerdo a las siguientes directrices: 1) Identificación de problemáticas y necesidades estratégicas de los sectores social, empresarial, gubernamental y/o académico susceptibles de resolverse a través del análisis y la visualización avanzada de datos. 2) Identificación de actores del Valle de la Mentefactura con la capacidad de dar solución a las problemáticas-necesidades identificadas a través del análisis y la visualización avanzada de datos. 3) Vinculación Problemática/Necesidad con los actores con capacidades para dar solución. 4)Selección de la mejor solución para la problemática/necesidad planteada. 5) Generación del estudio para resolver las problemáticas/necesidades a partir de la toma de decisiones basadas en evidencia. 6)Formalización de convenio para contratación del estudio. 7) Seguimiento del estudio y entregables. 8) Entrega final y presentación con actores. 9)Cierre técnico y administrativo del estudio.</t>
  </si>
  <si>
    <t>Estudios de análisis y visualización desarrollados</t>
  </si>
  <si>
    <t>QC3894</t>
  </si>
  <si>
    <t>Reconversión Sustentable de la Industria Ladrillera de Guanajuato</t>
  </si>
  <si>
    <t>El proyecto comprende: 1. Manufactura e instalación de equipos de control y reducción de emisiones en hornos para para la elaboración de ladrillo, cerámica, alfarería o análogas que reduzcan 60% las emisiones contaminantes y cumplan con la normativa. 2. Talleres de Capacitación: Capacitación técnica en el funcionamiento, operación y mantenimiento de los equipos de control y reducción con duración de 8 horas. Los talleres serán impartidos por las empresas, instituciones o asociaciones que resulten beneficiarios del programa.</t>
  </si>
  <si>
    <t>Equipos instalados y operando</t>
  </si>
  <si>
    <t>QD3900</t>
  </si>
  <si>
    <t>Actualización de la Agenda Digital del Estado de Guanajuato</t>
  </si>
  <si>
    <t>La Agenda Digital es el Plan de Acción de la Estrategia de Transformación Digital del Estado, en la cual participan instituciones públicas, ciudadanía y sectores (empresarial, academia, sociedad civil), para articular los diferentes planes, programas, proyectos e iniciativas, derivadas o vinculadas con las acciones de la propia agenda digital</t>
  </si>
  <si>
    <t>Agenda digital desarrollada</t>
  </si>
  <si>
    <t>Instructivo</t>
  </si>
  <si>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</si>
  <si>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</si>
  <si>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</si>
  <si>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UR</t>
    </r>
    <r>
      <rPr>
        <sz val="8"/>
        <color indexed="8"/>
        <rFont val="Arial"/>
        <family val="2"/>
      </rPr>
      <t>: Indicar la dependencia/entidad responsable del programa/proyecto.</t>
    </r>
  </si>
  <si>
    <r>
      <rPr>
        <b/>
        <sz val="8"/>
        <color indexed="8"/>
        <rFont val="Arial"/>
        <family val="2"/>
      </rPr>
      <t>INVERSIÓN</t>
    </r>
    <r>
      <rPr>
        <sz val="8"/>
        <color theme="1"/>
        <rFont val="Arial"/>
        <family val="2"/>
      </rPr>
      <t>: Asignaciones destinadas al programa/proyecto. (Adquisiciones, mantenimiento, estudios de inversión, Infraestructura, etc.)</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</si>
  <si>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</si>
  <si>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</si>
  <si>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</si>
  <si>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</si>
  <si>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</si>
  <si>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</si>
  <si>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</si>
  <si>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META UNIDAD DE MEDIDA</t>
    </r>
    <r>
      <rPr>
        <sz val="8"/>
        <color indexed="8"/>
        <rFont val="Arial"/>
        <family val="2"/>
      </rPr>
      <t>: Indicar la unidad de medida de la meta acorde al entregable.</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</si>
  <si>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</si>
  <si>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</si>
  <si>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</si>
  <si>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</si>
  <si>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</si>
  <si>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</si>
  <si>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</si>
  <si>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</si>
  <si>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</si>
  <si>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</si>
  <si>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Partida</t>
  </si>
  <si>
    <t>Clave UR</t>
  </si>
  <si>
    <t>Descripción UR</t>
  </si>
  <si>
    <t>Dirección General para el Desarrollo Científico y Tecnológico</t>
  </si>
  <si>
    <t>Dirección General de Emprendimiento</t>
  </si>
  <si>
    <t>QC3551</t>
  </si>
  <si>
    <t>Desarrollo de la Mentefactura</t>
  </si>
  <si>
    <t>Realización de una estrategia enfocada al fomento de la innovación y el emprendimiento en Guanajuato para que los miembros del ecosistema de innovación y emprendimiento del estado se beneficien de la estrategia de aceleración de ecosistemas con la metodología del MIT REAP en  un enfoque práctico basado en evidencia. Este proyecto tiene el objetivo de impulsar la mentefactura para fortalecer al ecosistema de Innovación y emprendimiento facilitando el desarrollo de empresas, servicios de innovación, transferencia de conocimiento entre el sector público y privado. A su vez, esta iniciativa se verá acompañada por una estrategia de difusión de la mentefactura para fortalecer a los actores públicos y privados del estado de Guanajuato interesados en la innovación y el desarrollo de proyectos de base tecnológica, incluyendo eventos de alto impacto con actores nacionales e internacionales, para emprendedores, estudiantes STEAM, innovadores sociales, corporativos, startups, academia, investigadores y servidores públicos estatales y municipales, enfocados en la socialización de la mentefactura se efectuará a través de foros para conseguir una adecuada transmisión de conocimientos, experiencias y mejores prácticas que generen innovación colaborativa a través de alianzas locales e internacionales para la transformación digital en empresa, startups y gobierno. Público a ser atendido por los foros de socialización: funcionarios de los 46 municipios y funcionarios estatales. La hoja de ruta deberá identificar los recursos con que cuenta Guanajuato y las áreas clave de desarrollo, como la educación, la infraestructura tecnológica, la inversión y la colaboración entre industrias y academia. Además, para el ecosistema de inteligencia artificial en Guanajuato será una herramienta estratégica para posicionar al estado en foros internacionales como referente en esta materia, por lo que se debe trabajar en la preparación y desarrollo de una agenda internacional en colaboración con UNESCO</t>
  </si>
  <si>
    <t xml:space="preserve">3064050000 </t>
  </si>
  <si>
    <t>Pantallas instaladas y operando</t>
  </si>
  <si>
    <t>Metros cuadrados intervenidos</t>
  </si>
  <si>
    <t>Proyectos apoyados</t>
  </si>
  <si>
    <t>Mapeo del ecosistema de IA desarrollado</t>
  </si>
  <si>
    <t>Agenda internacional desarrollada</t>
  </si>
  <si>
    <t>Programa de ciberseguridad desarrollado</t>
  </si>
  <si>
    <t>Servicio de levantamiento de experiencia realizado</t>
  </si>
  <si>
    <t>Solución científico-tecnológica para control de emisiones desarrollada</t>
  </si>
  <si>
    <t>Dirección General de Innovación</t>
  </si>
  <si>
    <t>“Bajo protesta de decir verdad declaramos que los Estados Financieros y sus notas, son razonablemente correctos y son responsabilidad del emisor”.</t>
  </si>
  <si>
    <t>Instituto de Innovación, Ciencia y Emprendimiento para la Competitividad
Programas y Proyectos de Inversión
Del 01 de enero al 30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</si>
</sst>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43" formatCode="_-* #,##0.00_-;\-* #,##0.00_-;_-* &quot;-&quot;??_-;_-@_-"/>
  </numFmts>
  <fonts count="12" x14ac:knownFonts="1">
    <font>
      <sz val="8"/>
      <color theme="1"/>
      <name val="Arial"/>
      <family val="2"/>
    </font>
    <font>
      <sz val="11"/>
      <color theme="1"/>
      <name val="Calibri"/>
      <family val="2"/>
      <scheme val="minor"/>
    </font>
    <font>
      <sz val="11"/>
      <color theme="1"/>
      <name val="Calibri"/>
      <family val="2"/>
      <scheme val="minor"/>
    </font>
    <font>
      <sz val="8"/>
      <color theme="1"/>
      <name val="Arial"/>
      <family val="2"/>
    </font>
    <font>
      <b/>
      <sz val="8"/>
      <name val="Arial"/>
      <family val="2"/>
    </font>
    <font>
      <sz val="10"/>
      <name val="Arial"/>
      <family val="2"/>
    </font>
    <font>
      <b/>
      <sz val="8"/>
      <color indexed="8"/>
      <name val="Arial"/>
      <family val="2"/>
    </font>
    <font>
      <sz val="8"/>
      <color indexed="8"/>
      <name val="Arial"/>
      <family val="2"/>
    </font>
    <font>
      <b/>
      <sz val="8"/>
      <color theme="1"/>
      <name val="Arial"/>
      <family val="2"/>
    </font>
    <font>
      <b/>
      <vertAlign val="superscript"/>
      <sz val="9.6"/>
      <color theme="1"/>
      <name val="Arial"/>
      <family val="2"/>
    </font>
    <font>
      <b/>
      <sz val="9.6"/>
      <color rgb="FFFF0000"/>
      <name val="Arial"/>
      <family val="2"/>
    </font>
    <font>
      <sz val="9"/>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2" fillId="0" borderId="0"/>
    <xf numFmtId="0" fontId="5" fillId="0" borderId="0"/>
    <xf numFmtId="0" fontId="1" fillId="0" borderId="0"/>
    <xf numFmtId="44" fontId="3" fillId="0" borderId="0" applyFont="0" applyFill="0" applyBorder="0" applyAlignment="0" applyProtection="0"/>
  </cellStyleXfs>
  <cellXfs count="54">
    <xf numFmtId="0" fontId="0" fillId="0" borderId="0" xfId="0"/>
    <xf numFmtId="0" fontId="0" fillId="0" borderId="0" xfId="0" applyAlignment="1">
      <alignment vertical="center"/>
    </xf>
    <xf numFmtId="0" fontId="4" fillId="2" borderId="2" xfId="3" applyFont="1" applyFill="1" applyBorder="1" applyAlignment="1" applyProtection="1">
      <alignment horizontal="center" vertical="center" wrapText="1"/>
      <protection locked="0"/>
    </xf>
    <xf numFmtId="0" fontId="4" fillId="2" borderId="2" xfId="3" applyFont="1" applyFill="1" applyBorder="1" applyAlignment="1" applyProtection="1">
      <alignment horizontal="left" vertical="center" wrapText="1"/>
      <protection locked="0"/>
    </xf>
    <xf numFmtId="49" fontId="4" fillId="2" borderId="2" xfId="3"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2" borderId="6" xfId="3" applyFont="1" applyFill="1" applyBorder="1" applyAlignment="1" applyProtection="1">
      <alignment horizontal="center" vertical="center" wrapText="1"/>
      <protection locked="0"/>
    </xf>
    <xf numFmtId="0" fontId="4" fillId="2" borderId="6" xfId="3" applyFont="1" applyFill="1" applyBorder="1" applyAlignment="1" applyProtection="1">
      <alignment horizontal="left" vertical="center" wrapText="1"/>
      <protection locked="0"/>
    </xf>
    <xf numFmtId="49" fontId="4" fillId="2" borderId="6" xfId="3"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 fontId="4" fillId="2" borderId="1" xfId="4" applyNumberFormat="1" applyFont="1" applyFill="1" applyBorder="1" applyAlignment="1" applyProtection="1">
      <alignment horizontal="center" vertical="center" wrapText="1"/>
      <protection locked="0"/>
    </xf>
    <xf numFmtId="0" fontId="0" fillId="0" borderId="0" xfId="0" applyFill="1" applyAlignment="1" applyProtection="1">
      <alignment horizontal="left" vertical="center"/>
      <protection locked="0"/>
    </xf>
    <xf numFmtId="0" fontId="0" fillId="0" borderId="0" xfId="0" applyAlignment="1">
      <alignment horizontal="left" vertical="center" wrapText="1"/>
    </xf>
    <xf numFmtId="0" fontId="0" fillId="0" borderId="0" xfId="0" applyAlignment="1" applyProtection="1">
      <alignment horizontal="left" vertical="center"/>
      <protection locked="0"/>
    </xf>
    <xf numFmtId="49" fontId="0" fillId="0" borderId="0" xfId="0" applyNumberFormat="1" applyAlignment="1" applyProtection="1">
      <alignment horizontal="left" vertical="center"/>
      <protection locked="0"/>
    </xf>
    <xf numFmtId="43" fontId="0" fillId="0" borderId="0" xfId="1" applyFont="1" applyFill="1" applyAlignment="1" applyProtection="1">
      <alignment vertical="center"/>
      <protection locked="0"/>
    </xf>
    <xf numFmtId="0" fontId="0" fillId="0" borderId="0" xfId="0" applyAlignment="1" applyProtection="1">
      <alignment horizontal="center" vertical="center"/>
      <protection locked="0"/>
    </xf>
    <xf numFmtId="0" fontId="0" fillId="0" borderId="0" xfId="1" applyNumberFormat="1" applyFont="1" applyFill="1" applyAlignment="1" applyProtection="1">
      <alignment horizontal="center" vertical="center"/>
      <protection locked="0"/>
    </xf>
    <xf numFmtId="9" fontId="0" fillId="0" borderId="0" xfId="2" applyFont="1" applyFill="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wrapText="1"/>
      <protection locked="0"/>
    </xf>
    <xf numFmtId="43" fontId="0" fillId="0" borderId="0" xfId="1" applyFont="1" applyFill="1" applyAlignment="1" applyProtection="1">
      <alignment horizontal="center" vertical="center"/>
      <protection locked="0"/>
    </xf>
    <xf numFmtId="1" fontId="0" fillId="0" borderId="0" xfId="1" applyNumberFormat="1" applyFont="1" applyFill="1" applyAlignment="1" applyProtection="1">
      <alignment horizontal="center" vertical="center"/>
      <protection locked="0"/>
    </xf>
    <xf numFmtId="43" fontId="0" fillId="0" borderId="0" xfId="0" applyNumberFormat="1" applyAlignment="1" applyProtection="1">
      <alignment vertical="center"/>
      <protection locked="0"/>
    </xf>
    <xf numFmtId="43" fontId="0" fillId="0" borderId="0" xfId="1" applyFont="1" applyAlignment="1" applyProtection="1">
      <alignment vertical="center"/>
      <protection locked="0"/>
    </xf>
    <xf numFmtId="0" fontId="4" fillId="3" borderId="0" xfId="6" applyFont="1" applyFill="1" applyAlignment="1">
      <alignment horizontal="left" vertical="center" wrapText="1"/>
    </xf>
    <xf numFmtId="0" fontId="0" fillId="0" borderId="0" xfId="0" applyAlignment="1">
      <alignment horizontal="left" wrapText="1" indent="1"/>
    </xf>
    <xf numFmtId="0" fontId="7" fillId="0" borderId="0" xfId="0" applyFont="1" applyAlignment="1">
      <alignment horizontal="left" wrapText="1" indent="1"/>
    </xf>
    <xf numFmtId="0" fontId="4" fillId="4" borderId="0" xfId="6" applyFont="1" applyFill="1" applyAlignment="1">
      <alignment horizontal="left" vertical="center" wrapText="1"/>
    </xf>
    <xf numFmtId="0" fontId="8" fillId="0" borderId="0" xfId="0" applyFont="1"/>
    <xf numFmtId="0" fontId="0" fillId="0" borderId="0" xfId="0" applyAlignment="1">
      <alignment wrapText="1"/>
    </xf>
    <xf numFmtId="0" fontId="8" fillId="0" borderId="0" xfId="0" applyFont="1" applyAlignment="1">
      <alignment horizontal="justify" wrapText="1"/>
    </xf>
    <xf numFmtId="49" fontId="4" fillId="2" borderId="7" xfId="3" applyNumberFormat="1" applyFont="1" applyFill="1" applyBorder="1" applyAlignment="1" applyProtection="1">
      <alignment horizontal="center" vertical="center" wrapText="1"/>
      <protection locked="0"/>
    </xf>
    <xf numFmtId="0" fontId="0" fillId="0" borderId="0" xfId="0" applyFill="1" applyAlignment="1">
      <alignment horizontal="left" vertical="center" wrapText="1"/>
    </xf>
    <xf numFmtId="49" fontId="0" fillId="0" borderId="0" xfId="0" applyNumberFormat="1" applyFill="1" applyAlignment="1" applyProtection="1">
      <alignment horizontal="lef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8" fontId="0" fillId="0" borderId="0" xfId="0" applyNumberFormat="1"/>
    <xf numFmtId="8" fontId="0" fillId="0" borderId="0" xfId="0" applyNumberFormat="1" applyAlignment="1" applyProtection="1">
      <alignment vertical="center"/>
      <protection locked="0"/>
    </xf>
    <xf numFmtId="0" fontId="11" fillId="5" borderId="0" xfId="7" applyFont="1" applyFill="1"/>
    <xf numFmtId="0" fontId="0" fillId="0" borderId="0" xfId="0" applyNumberFormat="1" applyAlignment="1" applyProtection="1">
      <alignment vertical="center"/>
      <protection locked="0"/>
    </xf>
    <xf numFmtId="44" fontId="0" fillId="0" borderId="0" xfId="8" applyFont="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3" xfId="4" applyFont="1" applyFill="1" applyBorder="1" applyAlignment="1" applyProtection="1">
      <alignment horizontal="center" vertical="center"/>
      <protection locked="0"/>
    </xf>
    <xf numFmtId="0" fontId="4" fillId="2" borderId="5" xfId="4" applyFont="1" applyFill="1" applyBorder="1" applyAlignment="1" applyProtection="1">
      <alignment horizontal="center" vertical="center"/>
      <protection locked="0"/>
    </xf>
  </cellXfs>
  <cellStyles count="9">
    <cellStyle name="Millares" xfId="1" builtinId="3"/>
    <cellStyle name="Moneda" xfId="8" builtinId="4"/>
    <cellStyle name="Normal" xfId="0" builtinId="0"/>
    <cellStyle name="Normal 2" xfId="5"/>
    <cellStyle name="Normal 2 2" xfId="6"/>
    <cellStyle name="Normal 4 2" xfId="4"/>
    <cellStyle name="Normal 5 3 2 3" xfId="7"/>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showGridLines="0" tabSelected="1" zoomScaleNormal="100" workbookViewId="0">
      <selection activeCell="D41" sqref="D41"/>
    </sheetView>
  </sheetViews>
  <sheetFormatPr baseColWidth="10" defaultRowHeight="11.25" x14ac:dyDescent="0.2"/>
  <cols>
    <col min="1" max="1" width="22.1640625" style="19" customWidth="1"/>
    <col min="2" max="2" width="26.33203125" style="16" bestFit="1" customWidth="1"/>
    <col min="3" max="3" width="7.5" style="16" bestFit="1" customWidth="1"/>
    <col min="4" max="4" width="35.33203125" style="16" bestFit="1" customWidth="1"/>
    <col min="5" max="5" width="11.1640625" style="17" bestFit="1" customWidth="1"/>
    <col min="6" max="6" width="27" style="17" customWidth="1"/>
    <col min="7" max="7" width="15" style="22" bestFit="1" customWidth="1"/>
    <col min="8" max="8" width="16.5" style="22" bestFit="1" customWidth="1"/>
    <col min="9" max="9" width="16.6640625" style="22" bestFit="1" customWidth="1"/>
    <col min="10" max="12" width="13.33203125" style="19" customWidth="1"/>
    <col min="13" max="13" width="54.1640625" style="22" customWidth="1"/>
    <col min="14" max="17" width="11.83203125" style="22" customWidth="1"/>
    <col min="18" max="16384" width="12" style="22"/>
  </cols>
  <sheetData>
    <row r="1" spans="1:17" s="1" customFormat="1" ht="35.1" customHeight="1" x14ac:dyDescent="0.2">
      <c r="A1" s="45" t="s">
        <v>110</v>
      </c>
      <c r="B1" s="46"/>
      <c r="C1" s="46"/>
      <c r="D1" s="45"/>
      <c r="E1" s="45"/>
      <c r="F1" s="45"/>
      <c r="G1" s="45"/>
      <c r="H1" s="45"/>
      <c r="I1" s="45"/>
      <c r="J1" s="45"/>
      <c r="K1" s="45"/>
      <c r="L1" s="45"/>
      <c r="M1" s="45"/>
      <c r="N1" s="45"/>
      <c r="O1" s="45"/>
      <c r="P1" s="45"/>
      <c r="Q1" s="45"/>
    </row>
    <row r="2" spans="1:17" s="8" customFormat="1" ht="12.75" customHeight="1" x14ac:dyDescent="0.2">
      <c r="A2" s="2"/>
      <c r="B2" s="3"/>
      <c r="C2" s="3"/>
      <c r="D2" s="2"/>
      <c r="E2" s="4"/>
      <c r="F2" s="35"/>
      <c r="G2" s="5"/>
      <c r="H2" s="6" t="s">
        <v>0</v>
      </c>
      <c r="I2" s="7"/>
      <c r="J2" s="47" t="s">
        <v>1</v>
      </c>
      <c r="K2" s="48"/>
      <c r="L2" s="48"/>
      <c r="M2" s="49"/>
      <c r="N2" s="50" t="s">
        <v>2</v>
      </c>
      <c r="O2" s="51"/>
      <c r="P2" s="52" t="s">
        <v>3</v>
      </c>
      <c r="Q2" s="53"/>
    </row>
    <row r="3" spans="1:17" s="8" customFormat="1" ht="21.95" customHeight="1" x14ac:dyDescent="0.2">
      <c r="A3" s="9" t="s">
        <v>4</v>
      </c>
      <c r="B3" s="10" t="s">
        <v>5</v>
      </c>
      <c r="C3" s="10" t="s">
        <v>91</v>
      </c>
      <c r="D3" s="9" t="s">
        <v>6</v>
      </c>
      <c r="E3" s="11" t="s">
        <v>92</v>
      </c>
      <c r="F3" s="11" t="s">
        <v>93</v>
      </c>
      <c r="G3" s="12" t="s">
        <v>7</v>
      </c>
      <c r="H3" s="12" t="s">
        <v>8</v>
      </c>
      <c r="I3" s="12" t="s">
        <v>9</v>
      </c>
      <c r="J3" s="12" t="s">
        <v>10</v>
      </c>
      <c r="K3" s="12" t="s">
        <v>8</v>
      </c>
      <c r="L3" s="12" t="s">
        <v>11</v>
      </c>
      <c r="M3" s="12" t="s">
        <v>12</v>
      </c>
      <c r="N3" s="12" t="s">
        <v>13</v>
      </c>
      <c r="O3" s="12" t="s">
        <v>14</v>
      </c>
      <c r="P3" s="13" t="s">
        <v>15</v>
      </c>
      <c r="Q3" s="13" t="s">
        <v>16</v>
      </c>
    </row>
    <row r="4" spans="1:17" x14ac:dyDescent="0.2">
      <c r="A4" s="14" t="s">
        <v>17</v>
      </c>
      <c r="B4" s="15" t="s">
        <v>18</v>
      </c>
      <c r="C4" s="36">
        <v>6220</v>
      </c>
      <c r="D4" s="16" t="s">
        <v>19</v>
      </c>
      <c r="E4" s="17" t="s">
        <v>20</v>
      </c>
      <c r="F4" s="17" t="s">
        <v>94</v>
      </c>
      <c r="G4" s="18">
        <v>0</v>
      </c>
      <c r="H4" s="18">
        <v>1500000</v>
      </c>
      <c r="I4" s="18">
        <v>0</v>
      </c>
      <c r="J4" s="38">
        <v>0</v>
      </c>
      <c r="K4" s="38">
        <v>4</v>
      </c>
      <c r="L4" s="38">
        <v>4</v>
      </c>
      <c r="M4" s="1" t="s">
        <v>100</v>
      </c>
      <c r="N4" s="21">
        <f t="shared" ref="N4" si="0">IFERROR(I4/G4,0%)</f>
        <v>0</v>
      </c>
      <c r="O4" s="21">
        <f t="shared" ref="O4" si="1">IFERROR(I4/H4,0%)</f>
        <v>0</v>
      </c>
      <c r="P4" s="21">
        <f t="shared" ref="P4" si="2">IFERROR(L4/J4,0%)</f>
        <v>0</v>
      </c>
      <c r="Q4" s="21">
        <f>IFERROR(L4/K4,0%)</f>
        <v>1</v>
      </c>
    </row>
    <row r="5" spans="1:17" x14ac:dyDescent="0.2">
      <c r="A5" s="14" t="s">
        <v>17</v>
      </c>
      <c r="B5" s="15" t="s">
        <v>18</v>
      </c>
      <c r="C5" s="36">
        <v>6220</v>
      </c>
      <c r="D5" s="16" t="s">
        <v>19</v>
      </c>
      <c r="E5" s="17" t="s">
        <v>20</v>
      </c>
      <c r="F5" s="17" t="s">
        <v>94</v>
      </c>
      <c r="G5" s="18">
        <v>0</v>
      </c>
      <c r="H5" s="18">
        <v>500000</v>
      </c>
      <c r="I5" s="18">
        <v>0</v>
      </c>
      <c r="J5" s="38">
        <v>0</v>
      </c>
      <c r="K5" s="20">
        <v>25</v>
      </c>
      <c r="L5" s="38">
        <v>0</v>
      </c>
      <c r="M5" s="22" t="s">
        <v>101</v>
      </c>
      <c r="N5" s="21">
        <f t="shared" ref="N5:N8" si="3">IFERROR(I5/G5,0%)</f>
        <v>0</v>
      </c>
      <c r="O5" s="21">
        <f t="shared" ref="O5:O8" si="4">IFERROR(I5/H5,0%)</f>
        <v>0</v>
      </c>
      <c r="P5" s="21">
        <f t="shared" ref="P5:P8" si="5">IFERROR(L5/J5,0%)</f>
        <v>0</v>
      </c>
      <c r="Q5" s="21">
        <f t="shared" ref="Q5:Q8" si="6">IFERROR(L5/K5,0%)</f>
        <v>0</v>
      </c>
    </row>
    <row r="6" spans="1:17" x14ac:dyDescent="0.2">
      <c r="A6" s="14" t="s">
        <v>17</v>
      </c>
      <c r="B6" s="15" t="s">
        <v>18</v>
      </c>
      <c r="C6" s="36">
        <v>6220</v>
      </c>
      <c r="D6" s="16" t="s">
        <v>19</v>
      </c>
      <c r="E6" s="17" t="s">
        <v>20</v>
      </c>
      <c r="F6" s="17" t="s">
        <v>94</v>
      </c>
      <c r="G6" s="18">
        <v>0</v>
      </c>
      <c r="H6" s="18">
        <v>400000</v>
      </c>
      <c r="I6" s="18">
        <v>0</v>
      </c>
      <c r="J6" s="38">
        <v>0</v>
      </c>
      <c r="K6" s="20">
        <v>118</v>
      </c>
      <c r="L6" s="38">
        <v>0</v>
      </c>
      <c r="M6" s="1" t="s">
        <v>101</v>
      </c>
      <c r="N6" s="21">
        <f t="shared" si="3"/>
        <v>0</v>
      </c>
      <c r="O6" s="21">
        <f t="shared" si="4"/>
        <v>0</v>
      </c>
      <c r="P6" s="21">
        <f t="shared" si="5"/>
        <v>0</v>
      </c>
      <c r="Q6" s="21">
        <f t="shared" si="6"/>
        <v>0</v>
      </c>
    </row>
    <row r="7" spans="1:17" x14ac:dyDescent="0.2">
      <c r="A7" s="14" t="s">
        <v>17</v>
      </c>
      <c r="B7" s="15" t="s">
        <v>18</v>
      </c>
      <c r="C7" s="36">
        <v>6220</v>
      </c>
      <c r="D7" s="16" t="s">
        <v>19</v>
      </c>
      <c r="E7" s="17" t="s">
        <v>20</v>
      </c>
      <c r="F7" s="17" t="s">
        <v>94</v>
      </c>
      <c r="G7" s="18">
        <v>0</v>
      </c>
      <c r="H7" s="18">
        <v>2600000</v>
      </c>
      <c r="I7" s="18">
        <v>0</v>
      </c>
      <c r="J7" s="38">
        <v>0</v>
      </c>
      <c r="K7" s="20">
        <v>104</v>
      </c>
      <c r="L7" s="38">
        <v>0</v>
      </c>
      <c r="M7" s="1" t="s">
        <v>101</v>
      </c>
      <c r="N7" s="21">
        <f t="shared" si="3"/>
        <v>0</v>
      </c>
      <c r="O7" s="21">
        <f t="shared" si="4"/>
        <v>0</v>
      </c>
      <c r="P7" s="21">
        <f t="shared" si="5"/>
        <v>0</v>
      </c>
      <c r="Q7" s="21">
        <f t="shared" si="6"/>
        <v>0</v>
      </c>
    </row>
    <row r="8" spans="1:17" x14ac:dyDescent="0.2">
      <c r="A8" s="14" t="s">
        <v>17</v>
      </c>
      <c r="B8" s="15" t="s">
        <v>18</v>
      </c>
      <c r="C8" s="36">
        <v>6220</v>
      </c>
      <c r="D8" s="16" t="s">
        <v>19</v>
      </c>
      <c r="E8" s="17" t="s">
        <v>20</v>
      </c>
      <c r="F8" s="17" t="s">
        <v>94</v>
      </c>
      <c r="G8" s="18">
        <v>0</v>
      </c>
      <c r="H8" s="18">
        <v>5701365.1100000003</v>
      </c>
      <c r="I8" s="18">
        <v>5701365.1100000003</v>
      </c>
      <c r="J8" s="38">
        <v>0</v>
      </c>
      <c r="K8" s="20">
        <v>157</v>
      </c>
      <c r="L8" s="38">
        <v>157</v>
      </c>
      <c r="M8" s="1" t="s">
        <v>21</v>
      </c>
      <c r="N8" s="21">
        <f t="shared" si="3"/>
        <v>0</v>
      </c>
      <c r="O8" s="21">
        <f t="shared" si="4"/>
        <v>1</v>
      </c>
      <c r="P8" s="21">
        <f t="shared" si="5"/>
        <v>0</v>
      </c>
      <c r="Q8" s="21">
        <f t="shared" si="6"/>
        <v>1</v>
      </c>
    </row>
    <row r="9" spans="1:17" x14ac:dyDescent="0.2">
      <c r="A9" s="14" t="s">
        <v>22</v>
      </c>
      <c r="B9" s="15" t="s">
        <v>23</v>
      </c>
      <c r="C9" s="36">
        <v>4440</v>
      </c>
      <c r="D9" s="16" t="s">
        <v>24</v>
      </c>
      <c r="E9" s="17" t="s">
        <v>20</v>
      </c>
      <c r="F9" s="17" t="s">
        <v>94</v>
      </c>
      <c r="G9" s="18">
        <v>0</v>
      </c>
      <c r="H9" s="18">
        <v>1500000</v>
      </c>
      <c r="I9" s="18">
        <v>0</v>
      </c>
      <c r="J9" s="19">
        <v>0</v>
      </c>
      <c r="K9" s="23">
        <v>2</v>
      </c>
      <c r="L9" s="19">
        <v>0</v>
      </c>
      <c r="M9" s="22" t="s">
        <v>102</v>
      </c>
      <c r="N9" s="21">
        <f t="shared" ref="N9:N52" si="7">IFERROR(I9/G9,0%)</f>
        <v>0</v>
      </c>
      <c r="O9" s="21">
        <f t="shared" ref="O9:O52" si="8">IFERROR(I9/H9,0%)</f>
        <v>0</v>
      </c>
      <c r="P9" s="21">
        <f t="shared" ref="P9:P52" si="9">IFERROR(L9/J9,0%)</f>
        <v>0</v>
      </c>
      <c r="Q9" s="21">
        <f t="shared" ref="Q9:Q52" si="10">IFERROR(L9/K9,0%)</f>
        <v>0</v>
      </c>
    </row>
    <row r="10" spans="1:17" x14ac:dyDescent="0.2">
      <c r="A10" s="14" t="s">
        <v>22</v>
      </c>
      <c r="B10" s="15" t="s">
        <v>23</v>
      </c>
      <c r="C10" s="36">
        <v>4440</v>
      </c>
      <c r="D10" s="16" t="s">
        <v>24</v>
      </c>
      <c r="E10" s="17" t="s">
        <v>20</v>
      </c>
      <c r="F10" s="17" t="s">
        <v>94</v>
      </c>
      <c r="G10" s="18">
        <v>0</v>
      </c>
      <c r="H10" s="18">
        <v>6517550</v>
      </c>
      <c r="I10" s="18">
        <v>6517550</v>
      </c>
      <c r="J10" s="19">
        <v>0</v>
      </c>
      <c r="K10" s="19">
        <v>7</v>
      </c>
      <c r="L10" s="19">
        <v>7</v>
      </c>
      <c r="M10" s="22" t="s">
        <v>25</v>
      </c>
      <c r="N10" s="21">
        <f t="shared" si="7"/>
        <v>0</v>
      </c>
      <c r="O10" s="21">
        <f t="shared" si="8"/>
        <v>1</v>
      </c>
      <c r="P10" s="21">
        <f t="shared" si="9"/>
        <v>0</v>
      </c>
      <c r="Q10" s="21">
        <f t="shared" si="10"/>
        <v>1</v>
      </c>
    </row>
    <row r="11" spans="1:17" x14ac:dyDescent="0.2">
      <c r="A11" s="14" t="s">
        <v>22</v>
      </c>
      <c r="B11" s="15" t="s">
        <v>23</v>
      </c>
      <c r="C11" s="36">
        <v>4440</v>
      </c>
      <c r="D11" s="16" t="s">
        <v>24</v>
      </c>
      <c r="E11" s="17" t="s">
        <v>20</v>
      </c>
      <c r="F11" s="17" t="s">
        <v>94</v>
      </c>
      <c r="G11" s="18">
        <v>0</v>
      </c>
      <c r="H11" s="18">
        <v>819320</v>
      </c>
      <c r="I11" s="18">
        <v>819320</v>
      </c>
      <c r="J11" s="19">
        <v>0</v>
      </c>
      <c r="K11" s="19">
        <v>1</v>
      </c>
      <c r="L11" s="19">
        <v>1</v>
      </c>
      <c r="M11" s="22" t="s">
        <v>26</v>
      </c>
      <c r="N11" s="21">
        <f t="shared" si="7"/>
        <v>0</v>
      </c>
      <c r="O11" s="21">
        <f t="shared" si="8"/>
        <v>1</v>
      </c>
      <c r="P11" s="21">
        <f t="shared" si="9"/>
        <v>0</v>
      </c>
      <c r="Q11" s="21">
        <f t="shared" si="10"/>
        <v>1</v>
      </c>
    </row>
    <row r="12" spans="1:17" x14ac:dyDescent="0.2">
      <c r="A12" s="14" t="s">
        <v>22</v>
      </c>
      <c r="B12" s="15" t="s">
        <v>23</v>
      </c>
      <c r="C12" s="15">
        <v>4440</v>
      </c>
      <c r="D12" s="16" t="s">
        <v>24</v>
      </c>
      <c r="E12" s="17" t="s">
        <v>20</v>
      </c>
      <c r="F12" s="17" t="s">
        <v>94</v>
      </c>
      <c r="G12" s="18">
        <v>0</v>
      </c>
      <c r="H12" s="18">
        <v>150000</v>
      </c>
      <c r="I12" s="18">
        <v>150000</v>
      </c>
      <c r="J12" s="19">
        <v>0</v>
      </c>
      <c r="K12" s="19">
        <v>1</v>
      </c>
      <c r="L12" s="19">
        <v>1</v>
      </c>
      <c r="M12" s="22" t="s">
        <v>26</v>
      </c>
      <c r="N12" s="21">
        <f t="shared" si="7"/>
        <v>0</v>
      </c>
      <c r="O12" s="21">
        <f t="shared" si="8"/>
        <v>1</v>
      </c>
      <c r="P12" s="21">
        <f t="shared" si="9"/>
        <v>0</v>
      </c>
      <c r="Q12" s="21">
        <f t="shared" si="10"/>
        <v>1</v>
      </c>
    </row>
    <row r="13" spans="1:17" x14ac:dyDescent="0.2">
      <c r="A13" s="14" t="s">
        <v>22</v>
      </c>
      <c r="B13" s="15" t="s">
        <v>23</v>
      </c>
      <c r="C13" s="15">
        <v>4440</v>
      </c>
      <c r="D13" s="16" t="s">
        <v>24</v>
      </c>
      <c r="E13" s="17" t="s">
        <v>20</v>
      </c>
      <c r="F13" s="17" t="s">
        <v>94</v>
      </c>
      <c r="G13" s="18">
        <v>0</v>
      </c>
      <c r="H13" s="18">
        <v>2000000</v>
      </c>
      <c r="I13" s="18">
        <v>2000000</v>
      </c>
      <c r="J13" s="19">
        <v>0</v>
      </c>
      <c r="K13" s="19">
        <v>20</v>
      </c>
      <c r="L13" s="19">
        <v>20</v>
      </c>
      <c r="M13" s="22" t="s">
        <v>25</v>
      </c>
      <c r="N13" s="21">
        <f t="shared" si="7"/>
        <v>0</v>
      </c>
      <c r="O13" s="21">
        <f t="shared" si="8"/>
        <v>1</v>
      </c>
      <c r="P13" s="21">
        <f t="shared" si="9"/>
        <v>0</v>
      </c>
      <c r="Q13" s="21">
        <f t="shared" si="10"/>
        <v>1</v>
      </c>
    </row>
    <row r="14" spans="1:17" x14ac:dyDescent="0.2">
      <c r="A14" s="14" t="s">
        <v>22</v>
      </c>
      <c r="B14" s="15" t="s">
        <v>23</v>
      </c>
      <c r="C14" s="15">
        <v>4440</v>
      </c>
      <c r="D14" s="16" t="s">
        <v>24</v>
      </c>
      <c r="E14" s="17" t="s">
        <v>20</v>
      </c>
      <c r="F14" s="17" t="s">
        <v>94</v>
      </c>
      <c r="G14" s="18">
        <v>0</v>
      </c>
      <c r="H14" s="18">
        <v>4000000</v>
      </c>
      <c r="I14" s="18">
        <v>4000000</v>
      </c>
      <c r="J14" s="19">
        <v>0</v>
      </c>
      <c r="K14" s="19">
        <v>3</v>
      </c>
      <c r="L14" s="19">
        <v>3</v>
      </c>
      <c r="M14" s="22" t="s">
        <v>25</v>
      </c>
      <c r="N14" s="21">
        <f t="shared" si="7"/>
        <v>0</v>
      </c>
      <c r="O14" s="21">
        <f t="shared" si="8"/>
        <v>1</v>
      </c>
      <c r="P14" s="21">
        <f t="shared" si="9"/>
        <v>0</v>
      </c>
      <c r="Q14" s="21">
        <f t="shared" si="10"/>
        <v>1</v>
      </c>
    </row>
    <row r="15" spans="1:17" x14ac:dyDescent="0.2">
      <c r="A15" s="14" t="s">
        <v>22</v>
      </c>
      <c r="B15" s="15" t="s">
        <v>23</v>
      </c>
      <c r="C15" s="15">
        <v>3830</v>
      </c>
      <c r="D15" s="16" t="s">
        <v>24</v>
      </c>
      <c r="E15" s="17" t="s">
        <v>20</v>
      </c>
      <c r="F15" s="17" t="s">
        <v>94</v>
      </c>
      <c r="G15" s="18">
        <v>0</v>
      </c>
      <c r="H15" s="18">
        <v>1000000</v>
      </c>
      <c r="I15" s="18">
        <v>1000000</v>
      </c>
      <c r="J15" s="19">
        <v>0</v>
      </c>
      <c r="K15" s="19">
        <v>1</v>
      </c>
      <c r="L15" s="19">
        <v>1</v>
      </c>
      <c r="M15" s="22" t="s">
        <v>27</v>
      </c>
      <c r="N15" s="21">
        <f t="shared" si="7"/>
        <v>0</v>
      </c>
      <c r="O15" s="21">
        <f t="shared" si="8"/>
        <v>1</v>
      </c>
      <c r="P15" s="21">
        <f t="shared" si="9"/>
        <v>0</v>
      </c>
      <c r="Q15" s="21">
        <f t="shared" si="10"/>
        <v>1</v>
      </c>
    </row>
    <row r="16" spans="1:17" x14ac:dyDescent="0.2">
      <c r="A16" s="14" t="s">
        <v>22</v>
      </c>
      <c r="B16" s="15" t="s">
        <v>23</v>
      </c>
      <c r="C16" s="15">
        <v>4410</v>
      </c>
      <c r="D16" s="16" t="s">
        <v>24</v>
      </c>
      <c r="E16" s="17" t="s">
        <v>20</v>
      </c>
      <c r="F16" s="17" t="s">
        <v>94</v>
      </c>
      <c r="G16" s="18">
        <v>0</v>
      </c>
      <c r="H16" s="18">
        <v>350000</v>
      </c>
      <c r="I16" s="18">
        <v>350000</v>
      </c>
      <c r="J16" s="19">
        <v>0</v>
      </c>
      <c r="K16" s="20">
        <v>5</v>
      </c>
      <c r="L16" s="19">
        <v>5</v>
      </c>
      <c r="M16" s="22" t="s">
        <v>28</v>
      </c>
      <c r="N16" s="21">
        <f t="shared" si="7"/>
        <v>0</v>
      </c>
      <c r="O16" s="21">
        <f t="shared" si="8"/>
        <v>1</v>
      </c>
      <c r="P16" s="21">
        <f t="shared" si="9"/>
        <v>0</v>
      </c>
      <c r="Q16" s="21">
        <f t="shared" si="10"/>
        <v>1</v>
      </c>
    </row>
    <row r="17" spans="1:17" x14ac:dyDescent="0.2">
      <c r="A17" s="14" t="s">
        <v>22</v>
      </c>
      <c r="B17" s="15" t="s">
        <v>23</v>
      </c>
      <c r="C17" s="15">
        <v>3830</v>
      </c>
      <c r="D17" s="16" t="s">
        <v>24</v>
      </c>
      <c r="E17" s="17" t="s">
        <v>20</v>
      </c>
      <c r="F17" s="17" t="s">
        <v>94</v>
      </c>
      <c r="G17" s="18">
        <v>0</v>
      </c>
      <c r="H17" s="18">
        <v>80000</v>
      </c>
      <c r="I17" s="18">
        <v>80000</v>
      </c>
      <c r="J17" s="19">
        <v>0</v>
      </c>
      <c r="K17" s="20">
        <v>1</v>
      </c>
      <c r="L17" s="19">
        <v>1</v>
      </c>
      <c r="M17" s="22" t="s">
        <v>29</v>
      </c>
      <c r="N17" s="21">
        <f t="shared" si="7"/>
        <v>0</v>
      </c>
      <c r="O17" s="21">
        <f t="shared" si="8"/>
        <v>1</v>
      </c>
      <c r="P17" s="21">
        <f t="shared" si="9"/>
        <v>0</v>
      </c>
      <c r="Q17" s="21">
        <f t="shared" si="10"/>
        <v>1</v>
      </c>
    </row>
    <row r="18" spans="1:17" x14ac:dyDescent="0.2">
      <c r="A18" s="14" t="s">
        <v>22</v>
      </c>
      <c r="B18" s="15" t="s">
        <v>23</v>
      </c>
      <c r="C18" s="36">
        <v>4330</v>
      </c>
      <c r="D18" s="16" t="s">
        <v>24</v>
      </c>
      <c r="E18" s="17" t="s">
        <v>20</v>
      </c>
      <c r="F18" s="17" t="s">
        <v>94</v>
      </c>
      <c r="G18" s="18">
        <v>0</v>
      </c>
      <c r="H18" s="18">
        <v>47250</v>
      </c>
      <c r="I18" s="18">
        <v>42750</v>
      </c>
      <c r="J18" s="19">
        <v>0</v>
      </c>
      <c r="K18" s="20">
        <v>1</v>
      </c>
      <c r="L18" s="20">
        <v>1</v>
      </c>
      <c r="M18" s="22" t="s">
        <v>26</v>
      </c>
      <c r="N18" s="21">
        <f t="shared" si="7"/>
        <v>0</v>
      </c>
      <c r="O18" s="21">
        <f t="shared" si="8"/>
        <v>0.90476190476190477</v>
      </c>
      <c r="P18" s="21">
        <f t="shared" si="9"/>
        <v>0</v>
      </c>
      <c r="Q18" s="21">
        <f t="shared" si="10"/>
        <v>1</v>
      </c>
    </row>
    <row r="19" spans="1:17" x14ac:dyDescent="0.2">
      <c r="A19" s="14" t="s">
        <v>22</v>
      </c>
      <c r="B19" s="15" t="s">
        <v>23</v>
      </c>
      <c r="C19" s="36">
        <v>4330</v>
      </c>
      <c r="D19" s="16" t="s">
        <v>24</v>
      </c>
      <c r="E19" s="17" t="s">
        <v>20</v>
      </c>
      <c r="F19" s="17" t="s">
        <v>94</v>
      </c>
      <c r="G19" s="18">
        <v>0</v>
      </c>
      <c r="H19" s="18">
        <v>1711009.92</v>
      </c>
      <c r="I19" s="18">
        <v>1016956.7</v>
      </c>
      <c r="J19" s="19">
        <v>0</v>
      </c>
      <c r="K19" s="20">
        <v>1</v>
      </c>
      <c r="L19" s="20">
        <v>0</v>
      </c>
      <c r="M19" s="22" t="s">
        <v>26</v>
      </c>
      <c r="N19" s="21">
        <f t="shared" si="7"/>
        <v>0</v>
      </c>
      <c r="O19" s="21">
        <f t="shared" si="8"/>
        <v>0.5943604932460006</v>
      </c>
      <c r="P19" s="21">
        <f t="shared" si="9"/>
        <v>0</v>
      </c>
      <c r="Q19" s="21">
        <f t="shared" si="10"/>
        <v>0</v>
      </c>
    </row>
    <row r="20" spans="1:17" x14ac:dyDescent="0.2">
      <c r="A20" s="14" t="s">
        <v>96</v>
      </c>
      <c r="B20" s="15" t="s">
        <v>97</v>
      </c>
      <c r="C20" s="36">
        <v>4920</v>
      </c>
      <c r="D20" s="16" t="s">
        <v>98</v>
      </c>
      <c r="E20" s="17" t="s">
        <v>99</v>
      </c>
      <c r="F20" s="17" t="s">
        <v>108</v>
      </c>
      <c r="G20" s="18">
        <v>0</v>
      </c>
      <c r="H20" s="18">
        <v>1929160</v>
      </c>
      <c r="I20" s="18">
        <v>1929160</v>
      </c>
      <c r="J20" s="19">
        <v>0</v>
      </c>
      <c r="K20" s="20">
        <v>1</v>
      </c>
      <c r="L20" s="20">
        <v>0</v>
      </c>
      <c r="M20" s="22" t="s">
        <v>103</v>
      </c>
      <c r="N20" s="21">
        <f t="shared" si="7"/>
        <v>0</v>
      </c>
      <c r="O20" s="21">
        <f t="shared" si="8"/>
        <v>1</v>
      </c>
      <c r="P20" s="21">
        <f t="shared" si="9"/>
        <v>0</v>
      </c>
      <c r="Q20" s="21">
        <f t="shared" si="10"/>
        <v>0</v>
      </c>
    </row>
    <row r="21" spans="1:17" x14ac:dyDescent="0.2">
      <c r="A21" s="14" t="s">
        <v>96</v>
      </c>
      <c r="B21" s="15" t="s">
        <v>97</v>
      </c>
      <c r="C21" s="36">
        <v>4450</v>
      </c>
      <c r="D21" s="16" t="s">
        <v>98</v>
      </c>
      <c r="E21" s="17" t="s">
        <v>99</v>
      </c>
      <c r="F21" s="17" t="s">
        <v>108</v>
      </c>
      <c r="G21" s="18">
        <v>0</v>
      </c>
      <c r="H21" s="18">
        <v>5220000</v>
      </c>
      <c r="I21" s="18">
        <v>5220000</v>
      </c>
      <c r="J21" s="19">
        <v>0</v>
      </c>
      <c r="K21" s="20">
        <v>1</v>
      </c>
      <c r="L21" s="20">
        <v>1</v>
      </c>
      <c r="M21" s="22" t="s">
        <v>104</v>
      </c>
      <c r="N21" s="21">
        <f t="shared" si="7"/>
        <v>0</v>
      </c>
      <c r="O21" s="21">
        <f t="shared" si="8"/>
        <v>1</v>
      </c>
      <c r="P21" s="21">
        <f t="shared" si="9"/>
        <v>0</v>
      </c>
      <c r="Q21" s="21">
        <f t="shared" si="10"/>
        <v>1</v>
      </c>
    </row>
    <row r="22" spans="1:17" x14ac:dyDescent="0.2">
      <c r="A22" s="14" t="s">
        <v>96</v>
      </c>
      <c r="B22" s="15" t="s">
        <v>97</v>
      </c>
      <c r="C22" s="36">
        <v>4440</v>
      </c>
      <c r="D22" s="16" t="s">
        <v>98</v>
      </c>
      <c r="E22" s="17" t="s">
        <v>99</v>
      </c>
      <c r="F22" s="17" t="s">
        <v>108</v>
      </c>
      <c r="G22" s="18">
        <v>0</v>
      </c>
      <c r="H22" s="18">
        <v>9860000</v>
      </c>
      <c r="I22" s="18">
        <v>4000000</v>
      </c>
      <c r="J22" s="19">
        <v>0</v>
      </c>
      <c r="K22" s="20">
        <v>1</v>
      </c>
      <c r="L22" s="20">
        <v>0</v>
      </c>
      <c r="M22" s="22" t="s">
        <v>105</v>
      </c>
      <c r="N22" s="21">
        <f t="shared" si="7"/>
        <v>0</v>
      </c>
      <c r="O22" s="21">
        <f t="shared" si="8"/>
        <v>0.40567951318458417</v>
      </c>
      <c r="P22" s="21">
        <f t="shared" si="9"/>
        <v>0</v>
      </c>
      <c r="Q22" s="21">
        <f t="shared" si="10"/>
        <v>0</v>
      </c>
    </row>
    <row r="23" spans="1:17" x14ac:dyDescent="0.2">
      <c r="A23" s="14" t="s">
        <v>30</v>
      </c>
      <c r="B23" s="15" t="s">
        <v>31</v>
      </c>
      <c r="C23" s="36">
        <v>3830</v>
      </c>
      <c r="D23" s="16" t="s">
        <v>32</v>
      </c>
      <c r="E23" s="17" t="s">
        <v>33</v>
      </c>
      <c r="F23" s="17" t="s">
        <v>95</v>
      </c>
      <c r="G23" s="18">
        <v>0</v>
      </c>
      <c r="H23" s="18">
        <v>7700000</v>
      </c>
      <c r="I23" s="18">
        <v>7100000</v>
      </c>
      <c r="J23" s="19">
        <v>0</v>
      </c>
      <c r="K23" s="20">
        <v>3500</v>
      </c>
      <c r="L23" s="20">
        <v>3500</v>
      </c>
      <c r="M23" s="22" t="s">
        <v>34</v>
      </c>
      <c r="N23" s="21">
        <f t="shared" si="7"/>
        <v>0</v>
      </c>
      <c r="O23" s="21">
        <f t="shared" si="8"/>
        <v>0.92207792207792205</v>
      </c>
      <c r="P23" s="21">
        <f t="shared" si="9"/>
        <v>0</v>
      </c>
      <c r="Q23" s="21">
        <f t="shared" si="10"/>
        <v>1</v>
      </c>
    </row>
    <row r="24" spans="1:17" x14ac:dyDescent="0.2">
      <c r="A24" s="14" t="s">
        <v>30</v>
      </c>
      <c r="B24" s="15" t="s">
        <v>31</v>
      </c>
      <c r="C24" s="15">
        <v>3390</v>
      </c>
      <c r="D24" s="16" t="s">
        <v>32</v>
      </c>
      <c r="E24" s="17" t="s">
        <v>33</v>
      </c>
      <c r="F24" s="17" t="s">
        <v>95</v>
      </c>
      <c r="G24" s="24">
        <v>0</v>
      </c>
      <c r="H24" s="24">
        <v>2320000</v>
      </c>
      <c r="I24" s="24">
        <v>2320000</v>
      </c>
      <c r="J24" s="19">
        <v>0</v>
      </c>
      <c r="K24" s="19">
        <v>1</v>
      </c>
      <c r="L24" s="20">
        <v>1</v>
      </c>
      <c r="M24" s="22" t="s">
        <v>106</v>
      </c>
      <c r="N24" s="21">
        <f t="shared" si="7"/>
        <v>0</v>
      </c>
      <c r="O24" s="21">
        <f t="shared" si="8"/>
        <v>1</v>
      </c>
      <c r="P24" s="21">
        <f t="shared" si="9"/>
        <v>0</v>
      </c>
      <c r="Q24" s="21">
        <f t="shared" si="10"/>
        <v>1</v>
      </c>
    </row>
    <row r="25" spans="1:17" x14ac:dyDescent="0.2">
      <c r="A25" s="14" t="s">
        <v>35</v>
      </c>
      <c r="B25" s="15" t="s">
        <v>36</v>
      </c>
      <c r="C25" s="15">
        <v>3390</v>
      </c>
      <c r="D25" s="16" t="s">
        <v>37</v>
      </c>
      <c r="E25" s="17" t="s">
        <v>33</v>
      </c>
      <c r="F25" s="17" t="s">
        <v>95</v>
      </c>
      <c r="G25" s="24">
        <v>0</v>
      </c>
      <c r="H25" s="24">
        <v>1250000</v>
      </c>
      <c r="I25" s="24">
        <v>1250000</v>
      </c>
      <c r="J25" s="19">
        <v>0</v>
      </c>
      <c r="K25" s="19">
        <v>60</v>
      </c>
      <c r="L25" s="20">
        <v>60</v>
      </c>
      <c r="M25" s="22" t="s">
        <v>38</v>
      </c>
      <c r="N25" s="21">
        <f t="shared" si="7"/>
        <v>0</v>
      </c>
      <c r="O25" s="21">
        <f t="shared" si="8"/>
        <v>1</v>
      </c>
      <c r="P25" s="21">
        <f t="shared" si="9"/>
        <v>0</v>
      </c>
      <c r="Q25" s="21">
        <f t="shared" si="10"/>
        <v>1</v>
      </c>
    </row>
    <row r="26" spans="1:17" x14ac:dyDescent="0.2">
      <c r="A26" s="14" t="s">
        <v>35</v>
      </c>
      <c r="B26" s="15" t="s">
        <v>36</v>
      </c>
      <c r="C26" s="15">
        <v>3390</v>
      </c>
      <c r="D26" s="16" t="s">
        <v>37</v>
      </c>
      <c r="E26" s="17" t="s">
        <v>33</v>
      </c>
      <c r="F26" s="17" t="s">
        <v>95</v>
      </c>
      <c r="G26" s="24">
        <v>0</v>
      </c>
      <c r="H26" s="24">
        <v>500000</v>
      </c>
      <c r="I26" s="24">
        <v>500000</v>
      </c>
      <c r="J26" s="19">
        <v>0</v>
      </c>
      <c r="K26" s="19">
        <v>1</v>
      </c>
      <c r="L26" s="20">
        <v>1</v>
      </c>
      <c r="M26" s="22" t="s">
        <v>26</v>
      </c>
      <c r="N26" s="21">
        <f t="shared" si="7"/>
        <v>0</v>
      </c>
      <c r="O26" s="21">
        <f t="shared" si="8"/>
        <v>1</v>
      </c>
      <c r="P26" s="21">
        <f t="shared" si="9"/>
        <v>0</v>
      </c>
      <c r="Q26" s="21">
        <f t="shared" si="10"/>
        <v>1</v>
      </c>
    </row>
    <row r="27" spans="1:17" s="39" customFormat="1" x14ac:dyDescent="0.2">
      <c r="A27" s="14" t="s">
        <v>35</v>
      </c>
      <c r="B27" s="36" t="s">
        <v>36</v>
      </c>
      <c r="C27" s="36">
        <v>5110</v>
      </c>
      <c r="D27" s="14" t="s">
        <v>37</v>
      </c>
      <c r="E27" s="37" t="s">
        <v>33</v>
      </c>
      <c r="F27" s="37" t="s">
        <v>95</v>
      </c>
      <c r="G27" s="24">
        <v>0</v>
      </c>
      <c r="H27" s="24">
        <v>546893.14</v>
      </c>
      <c r="I27" s="24">
        <v>546893.14</v>
      </c>
      <c r="J27" s="38">
        <v>0</v>
      </c>
      <c r="K27" s="38">
        <v>184</v>
      </c>
      <c r="L27" s="38">
        <v>184</v>
      </c>
      <c r="M27" s="39" t="s">
        <v>39</v>
      </c>
      <c r="N27" s="21">
        <f t="shared" si="7"/>
        <v>0</v>
      </c>
      <c r="O27" s="21">
        <f t="shared" si="8"/>
        <v>1</v>
      </c>
      <c r="P27" s="21">
        <f t="shared" si="9"/>
        <v>0</v>
      </c>
      <c r="Q27" s="21">
        <f t="shared" si="10"/>
        <v>1</v>
      </c>
    </row>
    <row r="28" spans="1:17" s="39" customFormat="1" x14ac:dyDescent="0.2">
      <c r="A28" s="14" t="s">
        <v>35</v>
      </c>
      <c r="B28" s="36" t="s">
        <v>36</v>
      </c>
      <c r="C28" s="36">
        <v>5120</v>
      </c>
      <c r="D28" s="14" t="s">
        <v>37</v>
      </c>
      <c r="E28" s="37" t="s">
        <v>33</v>
      </c>
      <c r="F28" s="37" t="s">
        <v>95</v>
      </c>
      <c r="G28" s="24">
        <v>0</v>
      </c>
      <c r="H28" s="24">
        <v>144790.72</v>
      </c>
      <c r="I28" s="24">
        <v>143789.4</v>
      </c>
      <c r="J28" s="38">
        <v>0</v>
      </c>
      <c r="K28" s="38">
        <v>36</v>
      </c>
      <c r="L28" s="38">
        <v>36</v>
      </c>
      <c r="M28" s="39" t="s">
        <v>39</v>
      </c>
      <c r="N28" s="21">
        <f t="shared" si="7"/>
        <v>0</v>
      </c>
      <c r="O28" s="21">
        <f t="shared" si="8"/>
        <v>0.99308436341776596</v>
      </c>
      <c r="P28" s="21">
        <f t="shared" si="9"/>
        <v>0</v>
      </c>
      <c r="Q28" s="21">
        <f t="shared" si="10"/>
        <v>1</v>
      </c>
    </row>
    <row r="29" spans="1:17" s="39" customFormat="1" x14ac:dyDescent="0.2">
      <c r="A29" s="14" t="s">
        <v>35</v>
      </c>
      <c r="B29" s="36" t="s">
        <v>36</v>
      </c>
      <c r="C29" s="36">
        <v>5150</v>
      </c>
      <c r="D29" s="14" t="s">
        <v>37</v>
      </c>
      <c r="E29" s="37" t="s">
        <v>33</v>
      </c>
      <c r="F29" s="37" t="s">
        <v>95</v>
      </c>
      <c r="G29" s="24">
        <v>0</v>
      </c>
      <c r="H29" s="24">
        <v>17956</v>
      </c>
      <c r="I29" s="24">
        <v>17956</v>
      </c>
      <c r="J29" s="38">
        <v>0</v>
      </c>
      <c r="K29" s="38">
        <v>1</v>
      </c>
      <c r="L29" s="38">
        <v>1</v>
      </c>
      <c r="M29" s="39" t="s">
        <v>39</v>
      </c>
      <c r="N29" s="21">
        <f t="shared" si="7"/>
        <v>0</v>
      </c>
      <c r="O29" s="21">
        <f t="shared" si="8"/>
        <v>1</v>
      </c>
      <c r="P29" s="21">
        <f t="shared" si="9"/>
        <v>0</v>
      </c>
      <c r="Q29" s="21">
        <f t="shared" si="10"/>
        <v>1</v>
      </c>
    </row>
    <row r="30" spans="1:17" s="39" customFormat="1" x14ac:dyDescent="0.2">
      <c r="A30" s="14" t="s">
        <v>35</v>
      </c>
      <c r="B30" s="36" t="s">
        <v>36</v>
      </c>
      <c r="C30" s="36">
        <v>5150</v>
      </c>
      <c r="D30" s="14" t="s">
        <v>37</v>
      </c>
      <c r="E30" s="37" t="s">
        <v>33</v>
      </c>
      <c r="F30" s="37" t="s">
        <v>95</v>
      </c>
      <c r="G30" s="24">
        <v>0</v>
      </c>
      <c r="H30" s="24">
        <v>293058.56</v>
      </c>
      <c r="I30" s="24">
        <v>293058.56</v>
      </c>
      <c r="J30" s="38">
        <v>0</v>
      </c>
      <c r="K30" s="38">
        <v>24</v>
      </c>
      <c r="L30" s="38">
        <v>24</v>
      </c>
      <c r="M30" s="39" t="s">
        <v>39</v>
      </c>
      <c r="N30" s="21">
        <f t="shared" si="7"/>
        <v>0</v>
      </c>
      <c r="O30" s="21">
        <f t="shared" si="8"/>
        <v>1</v>
      </c>
      <c r="P30" s="21">
        <f t="shared" si="9"/>
        <v>0</v>
      </c>
      <c r="Q30" s="21">
        <f t="shared" si="10"/>
        <v>1</v>
      </c>
    </row>
    <row r="31" spans="1:17" s="39" customFormat="1" x14ac:dyDescent="0.2">
      <c r="A31" s="14" t="s">
        <v>35</v>
      </c>
      <c r="B31" s="36" t="s">
        <v>36</v>
      </c>
      <c r="C31" s="36">
        <v>5290</v>
      </c>
      <c r="D31" s="14" t="s">
        <v>37</v>
      </c>
      <c r="E31" s="37" t="s">
        <v>33</v>
      </c>
      <c r="F31" s="37" t="s">
        <v>95</v>
      </c>
      <c r="G31" s="24">
        <v>0</v>
      </c>
      <c r="H31" s="24">
        <v>5600</v>
      </c>
      <c r="I31" s="24">
        <v>5600</v>
      </c>
      <c r="J31" s="38">
        <v>0</v>
      </c>
      <c r="K31" s="38">
        <v>2</v>
      </c>
      <c r="L31" s="38">
        <v>2</v>
      </c>
      <c r="M31" s="39" t="s">
        <v>39</v>
      </c>
      <c r="N31" s="21">
        <f t="shared" si="7"/>
        <v>0</v>
      </c>
      <c r="O31" s="21">
        <f t="shared" si="8"/>
        <v>1</v>
      </c>
      <c r="P31" s="21">
        <f t="shared" si="9"/>
        <v>0</v>
      </c>
      <c r="Q31" s="21">
        <f t="shared" si="10"/>
        <v>1</v>
      </c>
    </row>
    <row r="32" spans="1:17" s="39" customFormat="1" x14ac:dyDescent="0.2">
      <c r="A32" s="14" t="s">
        <v>35</v>
      </c>
      <c r="B32" s="36" t="s">
        <v>36</v>
      </c>
      <c r="C32" s="36">
        <v>5670</v>
      </c>
      <c r="D32" s="14" t="s">
        <v>37</v>
      </c>
      <c r="E32" s="37" t="s">
        <v>33</v>
      </c>
      <c r="F32" s="37" t="s">
        <v>95</v>
      </c>
      <c r="G32" s="24">
        <v>0</v>
      </c>
      <c r="H32" s="24">
        <v>156392</v>
      </c>
      <c r="I32" s="24">
        <v>156392</v>
      </c>
      <c r="J32" s="38">
        <v>0</v>
      </c>
      <c r="K32" s="38">
        <v>4</v>
      </c>
      <c r="L32" s="38">
        <v>4</v>
      </c>
      <c r="M32" s="39" t="s">
        <v>39</v>
      </c>
      <c r="N32" s="21">
        <f t="shared" si="7"/>
        <v>0</v>
      </c>
      <c r="O32" s="21">
        <f t="shared" si="8"/>
        <v>1</v>
      </c>
      <c r="P32" s="21">
        <f t="shared" si="9"/>
        <v>0</v>
      </c>
      <c r="Q32" s="21">
        <f t="shared" si="10"/>
        <v>1</v>
      </c>
    </row>
    <row r="33" spans="1:17" x14ac:dyDescent="0.2">
      <c r="A33" s="14" t="s">
        <v>40</v>
      </c>
      <c r="B33" s="15" t="s">
        <v>41</v>
      </c>
      <c r="C33" s="15">
        <v>4330</v>
      </c>
      <c r="D33" s="16" t="s">
        <v>42</v>
      </c>
      <c r="E33" s="17" t="s">
        <v>33</v>
      </c>
      <c r="F33" s="17" t="s">
        <v>95</v>
      </c>
      <c r="G33" s="24">
        <v>1000000</v>
      </c>
      <c r="H33" s="24">
        <v>150000</v>
      </c>
      <c r="I33" s="24">
        <v>0</v>
      </c>
      <c r="J33" s="19">
        <v>0</v>
      </c>
      <c r="K33" s="19">
        <v>4</v>
      </c>
      <c r="L33" s="20">
        <v>0</v>
      </c>
      <c r="M33" s="22" t="s">
        <v>43</v>
      </c>
      <c r="N33" s="21">
        <f t="shared" si="7"/>
        <v>0</v>
      </c>
      <c r="O33" s="21">
        <f t="shared" si="8"/>
        <v>0</v>
      </c>
      <c r="P33" s="21">
        <f t="shared" si="9"/>
        <v>0</v>
      </c>
      <c r="Q33" s="21">
        <f t="shared" si="10"/>
        <v>0</v>
      </c>
    </row>
    <row r="34" spans="1:17" x14ac:dyDescent="0.2">
      <c r="A34" s="14" t="s">
        <v>40</v>
      </c>
      <c r="B34" s="15" t="s">
        <v>41</v>
      </c>
      <c r="C34" s="15">
        <v>4410</v>
      </c>
      <c r="D34" s="16" t="s">
        <v>42</v>
      </c>
      <c r="E34" s="17" t="s">
        <v>33</v>
      </c>
      <c r="F34" s="17" t="s">
        <v>95</v>
      </c>
      <c r="G34" s="24">
        <v>1000000</v>
      </c>
      <c r="H34" s="24">
        <v>350000</v>
      </c>
      <c r="I34" s="24">
        <v>350000</v>
      </c>
      <c r="J34" s="19">
        <v>30</v>
      </c>
      <c r="K34" s="19">
        <v>26</v>
      </c>
      <c r="L34" s="20">
        <v>0</v>
      </c>
      <c r="M34" s="22" t="s">
        <v>43</v>
      </c>
      <c r="N34" s="21">
        <f t="shared" ref="N34" si="11">IFERROR(I34/G34,0%)</f>
        <v>0.35</v>
      </c>
      <c r="O34" s="21">
        <f t="shared" ref="O34" si="12">IFERROR(I34/H34,0%)</f>
        <v>1</v>
      </c>
      <c r="P34" s="21">
        <f>IFERROR(L34/J34,0%)</f>
        <v>0</v>
      </c>
      <c r="Q34" s="21">
        <f t="shared" ref="Q34" si="13">IFERROR(L34/K34,0%)</f>
        <v>0</v>
      </c>
    </row>
    <row r="35" spans="1:17" x14ac:dyDescent="0.2">
      <c r="A35" s="14" t="s">
        <v>40</v>
      </c>
      <c r="B35" s="15" t="s">
        <v>41</v>
      </c>
      <c r="C35" s="15">
        <v>4450</v>
      </c>
      <c r="D35" s="16" t="s">
        <v>42</v>
      </c>
      <c r="E35" s="17" t="s">
        <v>33</v>
      </c>
      <c r="F35" s="17" t="s">
        <v>95</v>
      </c>
      <c r="G35" s="24">
        <v>1000000</v>
      </c>
      <c r="H35" s="24">
        <v>1000000</v>
      </c>
      <c r="I35" s="24">
        <v>1000000</v>
      </c>
      <c r="J35" s="19">
        <v>75</v>
      </c>
      <c r="K35" s="19">
        <v>75</v>
      </c>
      <c r="L35" s="20">
        <v>0</v>
      </c>
      <c r="M35" s="22" t="s">
        <v>44</v>
      </c>
      <c r="N35" s="21">
        <f t="shared" si="7"/>
        <v>1</v>
      </c>
      <c r="O35" s="21">
        <f t="shared" si="8"/>
        <v>1</v>
      </c>
      <c r="P35" s="21">
        <f t="shared" si="9"/>
        <v>0</v>
      </c>
      <c r="Q35" s="21">
        <f t="shared" si="10"/>
        <v>0</v>
      </c>
    </row>
    <row r="36" spans="1:17" x14ac:dyDescent="0.2">
      <c r="A36" s="14" t="s">
        <v>40</v>
      </c>
      <c r="B36" s="15" t="s">
        <v>41</v>
      </c>
      <c r="C36" s="15">
        <v>4450</v>
      </c>
      <c r="D36" s="16" t="s">
        <v>42</v>
      </c>
      <c r="E36" s="17" t="s">
        <v>33</v>
      </c>
      <c r="F36" s="17" t="s">
        <v>95</v>
      </c>
      <c r="G36" s="24">
        <v>1500000</v>
      </c>
      <c r="H36" s="24">
        <v>1500000</v>
      </c>
      <c r="I36" s="24">
        <v>1500000</v>
      </c>
      <c r="J36" s="19">
        <v>15</v>
      </c>
      <c r="K36" s="19">
        <v>15</v>
      </c>
      <c r="L36" s="20">
        <v>15</v>
      </c>
      <c r="M36" s="22" t="s">
        <v>45</v>
      </c>
      <c r="N36" s="21">
        <f t="shared" si="7"/>
        <v>1</v>
      </c>
      <c r="O36" s="21">
        <f t="shared" si="8"/>
        <v>1</v>
      </c>
      <c r="P36" s="21">
        <f t="shared" si="9"/>
        <v>1</v>
      </c>
      <c r="Q36" s="21">
        <f t="shared" si="10"/>
        <v>1</v>
      </c>
    </row>
    <row r="37" spans="1:17" x14ac:dyDescent="0.2">
      <c r="A37" s="14" t="s">
        <v>40</v>
      </c>
      <c r="B37" s="15" t="s">
        <v>41</v>
      </c>
      <c r="C37" s="15">
        <v>4330</v>
      </c>
      <c r="D37" s="16" t="s">
        <v>42</v>
      </c>
      <c r="E37" s="17" t="s">
        <v>33</v>
      </c>
      <c r="F37" s="17" t="s">
        <v>95</v>
      </c>
      <c r="G37" s="24">
        <v>2000000</v>
      </c>
      <c r="H37" s="24">
        <v>2000000</v>
      </c>
      <c r="I37" s="24">
        <v>2000000</v>
      </c>
      <c r="J37" s="19">
        <v>10</v>
      </c>
      <c r="K37" s="19">
        <v>10</v>
      </c>
      <c r="L37" s="20">
        <v>10</v>
      </c>
      <c r="M37" s="22" t="s">
        <v>46</v>
      </c>
      <c r="N37" s="21">
        <f t="shared" si="7"/>
        <v>1</v>
      </c>
      <c r="O37" s="21">
        <f t="shared" si="8"/>
        <v>1</v>
      </c>
      <c r="P37" s="21">
        <f t="shared" si="9"/>
        <v>1</v>
      </c>
      <c r="Q37" s="21">
        <f t="shared" si="10"/>
        <v>1</v>
      </c>
    </row>
    <row r="38" spans="1:17" x14ac:dyDescent="0.2">
      <c r="A38" s="14" t="s">
        <v>40</v>
      </c>
      <c r="B38" s="15" t="s">
        <v>41</v>
      </c>
      <c r="C38" s="15">
        <v>3390</v>
      </c>
      <c r="D38" s="16" t="s">
        <v>42</v>
      </c>
      <c r="E38" s="17" t="s">
        <v>33</v>
      </c>
      <c r="F38" s="17" t="s">
        <v>95</v>
      </c>
      <c r="G38" s="24">
        <v>1500000</v>
      </c>
      <c r="H38" s="24">
        <v>1500000</v>
      </c>
      <c r="I38" s="24">
        <v>1199999.99</v>
      </c>
      <c r="J38" s="19">
        <v>10</v>
      </c>
      <c r="K38" s="20">
        <v>10</v>
      </c>
      <c r="L38" s="19">
        <v>0</v>
      </c>
      <c r="M38" s="22" t="s">
        <v>47</v>
      </c>
      <c r="N38" s="21">
        <f t="shared" si="7"/>
        <v>0.79999999333333338</v>
      </c>
      <c r="O38" s="21">
        <f t="shared" si="8"/>
        <v>0.79999999333333338</v>
      </c>
      <c r="P38" s="21">
        <f t="shared" si="9"/>
        <v>0</v>
      </c>
      <c r="Q38" s="21">
        <f t="shared" si="10"/>
        <v>0</v>
      </c>
    </row>
    <row r="39" spans="1:17" x14ac:dyDescent="0.2">
      <c r="A39" s="14" t="s">
        <v>40</v>
      </c>
      <c r="B39" s="15" t="s">
        <v>41</v>
      </c>
      <c r="C39" s="15">
        <v>3390</v>
      </c>
      <c r="D39" s="16" t="s">
        <v>42</v>
      </c>
      <c r="E39" s="17" t="s">
        <v>33</v>
      </c>
      <c r="F39" s="17" t="s">
        <v>95</v>
      </c>
      <c r="G39" s="24">
        <v>1000000</v>
      </c>
      <c r="H39" s="24">
        <v>1000000</v>
      </c>
      <c r="I39" s="24">
        <v>800000</v>
      </c>
      <c r="J39" s="19">
        <v>25</v>
      </c>
      <c r="K39" s="19">
        <v>25</v>
      </c>
      <c r="L39" s="19">
        <v>0</v>
      </c>
      <c r="M39" s="22" t="s">
        <v>48</v>
      </c>
      <c r="N39" s="21">
        <f t="shared" si="7"/>
        <v>0.8</v>
      </c>
      <c r="O39" s="21">
        <f t="shared" si="8"/>
        <v>0.8</v>
      </c>
      <c r="P39" s="21">
        <f t="shared" si="9"/>
        <v>0</v>
      </c>
      <c r="Q39" s="21">
        <f t="shared" si="10"/>
        <v>0</v>
      </c>
    </row>
    <row r="40" spans="1:17" x14ac:dyDescent="0.2">
      <c r="A40" s="14" t="s">
        <v>40</v>
      </c>
      <c r="B40" s="15" t="s">
        <v>41</v>
      </c>
      <c r="C40" s="15">
        <v>3390</v>
      </c>
      <c r="D40" s="16" t="s">
        <v>42</v>
      </c>
      <c r="E40" s="17" t="s">
        <v>33</v>
      </c>
      <c r="F40" s="17" t="s">
        <v>95</v>
      </c>
      <c r="G40" s="24">
        <v>1000000</v>
      </c>
      <c r="H40" s="24">
        <v>0</v>
      </c>
      <c r="I40" s="24">
        <v>0</v>
      </c>
      <c r="J40" s="19">
        <v>5</v>
      </c>
      <c r="K40" s="25">
        <v>0</v>
      </c>
      <c r="L40" s="19">
        <v>0</v>
      </c>
      <c r="M40" s="22" t="s">
        <v>49</v>
      </c>
      <c r="N40" s="21">
        <f t="shared" si="7"/>
        <v>0</v>
      </c>
      <c r="O40" s="21">
        <f t="shared" si="8"/>
        <v>0</v>
      </c>
      <c r="P40" s="21">
        <f t="shared" si="9"/>
        <v>0</v>
      </c>
      <c r="Q40" s="21">
        <f t="shared" si="10"/>
        <v>0</v>
      </c>
    </row>
    <row r="41" spans="1:17" s="39" customFormat="1" x14ac:dyDescent="0.2">
      <c r="A41" s="14" t="s">
        <v>40</v>
      </c>
      <c r="B41" s="36" t="s">
        <v>41</v>
      </c>
      <c r="C41" s="36">
        <v>4450</v>
      </c>
      <c r="D41" s="14" t="s">
        <v>42</v>
      </c>
      <c r="E41" s="37" t="s">
        <v>33</v>
      </c>
      <c r="F41" s="37" t="s">
        <v>95</v>
      </c>
      <c r="G41" s="24">
        <v>1000000</v>
      </c>
      <c r="H41" s="24">
        <v>2500000</v>
      </c>
      <c r="I41" s="24">
        <v>2500000</v>
      </c>
      <c r="J41" s="38">
        <v>200</v>
      </c>
      <c r="K41" s="20">
        <v>500</v>
      </c>
      <c r="L41" s="38">
        <v>0</v>
      </c>
      <c r="M41" s="39" t="s">
        <v>50</v>
      </c>
      <c r="N41" s="21">
        <f t="shared" si="7"/>
        <v>2.5</v>
      </c>
      <c r="O41" s="21">
        <f t="shared" si="8"/>
        <v>1</v>
      </c>
      <c r="P41" s="21">
        <f t="shared" si="9"/>
        <v>0</v>
      </c>
      <c r="Q41" s="21">
        <f t="shared" si="10"/>
        <v>0</v>
      </c>
    </row>
    <row r="42" spans="1:17" x14ac:dyDescent="0.2">
      <c r="A42" s="14" t="s">
        <v>40</v>
      </c>
      <c r="B42" s="15" t="s">
        <v>41</v>
      </c>
      <c r="C42" s="15">
        <v>3310</v>
      </c>
      <c r="D42" s="16" t="s">
        <v>42</v>
      </c>
      <c r="E42" s="17" t="s">
        <v>33</v>
      </c>
      <c r="F42" s="17" t="s">
        <v>95</v>
      </c>
      <c r="G42" s="24">
        <v>0</v>
      </c>
      <c r="H42" s="24">
        <v>200000</v>
      </c>
      <c r="I42" s="24">
        <v>200000</v>
      </c>
      <c r="J42" s="19">
        <v>0</v>
      </c>
      <c r="K42" s="20">
        <v>100</v>
      </c>
      <c r="L42" s="19">
        <v>0</v>
      </c>
      <c r="M42" s="22" t="s">
        <v>51</v>
      </c>
      <c r="N42" s="21">
        <f t="shared" si="7"/>
        <v>0</v>
      </c>
      <c r="O42" s="21">
        <f t="shared" si="8"/>
        <v>1</v>
      </c>
      <c r="P42" s="21">
        <f t="shared" si="9"/>
        <v>0</v>
      </c>
      <c r="Q42" s="21">
        <f t="shared" si="10"/>
        <v>0</v>
      </c>
    </row>
    <row r="43" spans="1:17" x14ac:dyDescent="0.2">
      <c r="A43" s="14" t="s">
        <v>40</v>
      </c>
      <c r="B43" s="15" t="s">
        <v>41</v>
      </c>
      <c r="C43" s="15">
        <v>4450</v>
      </c>
      <c r="D43" s="16" t="s">
        <v>42</v>
      </c>
      <c r="E43" s="17" t="s">
        <v>33</v>
      </c>
      <c r="F43" s="17" t="s">
        <v>95</v>
      </c>
      <c r="G43" s="24">
        <v>0</v>
      </c>
      <c r="H43" s="24">
        <v>120000</v>
      </c>
      <c r="I43" s="24">
        <v>120000</v>
      </c>
      <c r="J43" s="19">
        <v>0</v>
      </c>
      <c r="K43" s="19">
        <v>1</v>
      </c>
      <c r="L43" s="19">
        <v>1</v>
      </c>
      <c r="M43" s="22" t="s">
        <v>26</v>
      </c>
      <c r="N43" s="21">
        <f t="shared" si="7"/>
        <v>0</v>
      </c>
      <c r="O43" s="21">
        <f t="shared" si="8"/>
        <v>1</v>
      </c>
      <c r="P43" s="21">
        <f t="shared" si="9"/>
        <v>0</v>
      </c>
      <c r="Q43" s="21">
        <f t="shared" si="10"/>
        <v>1</v>
      </c>
    </row>
    <row r="44" spans="1:17" x14ac:dyDescent="0.2">
      <c r="A44" s="14" t="s">
        <v>40</v>
      </c>
      <c r="B44" s="16" t="s">
        <v>41</v>
      </c>
      <c r="C44" s="16">
        <v>4450</v>
      </c>
      <c r="D44" s="16" t="s">
        <v>42</v>
      </c>
      <c r="E44" s="17" t="s">
        <v>33</v>
      </c>
      <c r="F44" s="17" t="s">
        <v>95</v>
      </c>
      <c r="G44" s="26">
        <v>0</v>
      </c>
      <c r="H44" s="26">
        <v>200000</v>
      </c>
      <c r="I44" s="26">
        <v>200000</v>
      </c>
      <c r="J44" s="19">
        <v>0</v>
      </c>
      <c r="K44" s="8">
        <v>1</v>
      </c>
      <c r="L44" s="19">
        <v>1</v>
      </c>
      <c r="M44" s="22" t="s">
        <v>26</v>
      </c>
      <c r="N44" s="21">
        <f t="shared" si="7"/>
        <v>0</v>
      </c>
      <c r="O44" s="21">
        <f t="shared" si="8"/>
        <v>1</v>
      </c>
      <c r="P44" s="21">
        <f t="shared" si="9"/>
        <v>0</v>
      </c>
      <c r="Q44" s="21">
        <f t="shared" si="10"/>
        <v>1</v>
      </c>
    </row>
    <row r="45" spans="1:17" x14ac:dyDescent="0.2">
      <c r="A45" s="14" t="s">
        <v>40</v>
      </c>
      <c r="B45" t="s">
        <v>41</v>
      </c>
      <c r="C45" s="15">
        <v>3390</v>
      </c>
      <c r="D45" s="16" t="s">
        <v>42</v>
      </c>
      <c r="E45" s="17" t="s">
        <v>33</v>
      </c>
      <c r="F45" s="17" t="s">
        <v>95</v>
      </c>
      <c r="G45" s="26">
        <v>0</v>
      </c>
      <c r="H45" s="27">
        <v>2250000</v>
      </c>
      <c r="I45" s="26">
        <v>2250000</v>
      </c>
      <c r="J45" s="19">
        <v>0</v>
      </c>
      <c r="K45" s="19">
        <v>10</v>
      </c>
      <c r="L45" s="19">
        <v>8</v>
      </c>
      <c r="M45" s="22" t="s">
        <v>52</v>
      </c>
      <c r="N45" s="21">
        <f t="shared" si="7"/>
        <v>0</v>
      </c>
      <c r="O45" s="21">
        <f t="shared" si="8"/>
        <v>1</v>
      </c>
      <c r="P45" s="21">
        <f t="shared" si="9"/>
        <v>0</v>
      </c>
      <c r="Q45" s="21">
        <f t="shared" si="10"/>
        <v>0.8</v>
      </c>
    </row>
    <row r="46" spans="1:17" x14ac:dyDescent="0.2">
      <c r="A46" s="14" t="s">
        <v>40</v>
      </c>
      <c r="B46" t="s">
        <v>41</v>
      </c>
      <c r="C46" s="15">
        <v>3390</v>
      </c>
      <c r="D46" s="16" t="s">
        <v>42</v>
      </c>
      <c r="E46" s="17" t="s">
        <v>33</v>
      </c>
      <c r="F46" s="17" t="s">
        <v>95</v>
      </c>
      <c r="G46" s="26">
        <v>0</v>
      </c>
      <c r="H46" s="27">
        <v>2500000</v>
      </c>
      <c r="I46" s="26">
        <v>2500000</v>
      </c>
      <c r="J46" s="19">
        <v>0</v>
      </c>
      <c r="K46" s="19">
        <v>550</v>
      </c>
      <c r="L46" s="19">
        <v>300</v>
      </c>
      <c r="M46" s="22" t="s">
        <v>53</v>
      </c>
      <c r="N46" s="21">
        <f t="shared" si="7"/>
        <v>0</v>
      </c>
      <c r="O46" s="21">
        <f t="shared" si="8"/>
        <v>1</v>
      </c>
      <c r="P46" s="21">
        <f t="shared" si="9"/>
        <v>0</v>
      </c>
      <c r="Q46" s="21">
        <f t="shared" si="10"/>
        <v>0.54545454545454541</v>
      </c>
    </row>
    <row r="47" spans="1:17" x14ac:dyDescent="0.2">
      <c r="A47" s="14" t="s">
        <v>40</v>
      </c>
      <c r="B47" t="s">
        <v>41</v>
      </c>
      <c r="C47" s="15">
        <v>3830</v>
      </c>
      <c r="D47" s="16" t="s">
        <v>42</v>
      </c>
      <c r="E47" s="17" t="s">
        <v>33</v>
      </c>
      <c r="F47" s="17" t="s">
        <v>95</v>
      </c>
      <c r="G47" s="26">
        <v>0</v>
      </c>
      <c r="H47" s="27">
        <v>1000000</v>
      </c>
      <c r="I47" s="26">
        <v>1000000</v>
      </c>
      <c r="J47" s="19">
        <v>0</v>
      </c>
      <c r="K47" s="19">
        <v>2</v>
      </c>
      <c r="L47" s="19">
        <v>2</v>
      </c>
      <c r="M47" s="22" t="s">
        <v>54</v>
      </c>
      <c r="N47" s="21">
        <f t="shared" si="7"/>
        <v>0</v>
      </c>
      <c r="O47" s="21">
        <f t="shared" si="8"/>
        <v>1</v>
      </c>
      <c r="P47" s="21">
        <f t="shared" si="9"/>
        <v>0</v>
      </c>
      <c r="Q47" s="21">
        <f t="shared" si="10"/>
        <v>1</v>
      </c>
    </row>
    <row r="48" spans="1:17" x14ac:dyDescent="0.2">
      <c r="A48" s="14" t="s">
        <v>55</v>
      </c>
      <c r="B48" t="s">
        <v>56</v>
      </c>
      <c r="C48" s="15">
        <v>3390</v>
      </c>
      <c r="D48" s="16" t="s">
        <v>57</v>
      </c>
      <c r="E48" s="17" t="s">
        <v>20</v>
      </c>
      <c r="F48" s="17" t="s">
        <v>94</v>
      </c>
      <c r="G48" s="26">
        <v>0</v>
      </c>
      <c r="H48" s="27">
        <v>7500000</v>
      </c>
      <c r="I48" s="26">
        <v>2970000</v>
      </c>
      <c r="J48" s="19">
        <v>0</v>
      </c>
      <c r="K48" s="19">
        <v>2</v>
      </c>
      <c r="L48" s="19">
        <v>0</v>
      </c>
      <c r="M48" s="22" t="s">
        <v>58</v>
      </c>
      <c r="N48" s="21">
        <f t="shared" si="7"/>
        <v>0</v>
      </c>
      <c r="O48" s="21">
        <f t="shared" si="8"/>
        <v>0.39600000000000002</v>
      </c>
      <c r="P48" s="21">
        <f t="shared" si="9"/>
        <v>0</v>
      </c>
      <c r="Q48" s="21">
        <f t="shared" si="10"/>
        <v>0</v>
      </c>
    </row>
    <row r="49" spans="1:17" x14ac:dyDescent="0.2">
      <c r="A49" s="14" t="s">
        <v>59</v>
      </c>
      <c r="B49" t="s">
        <v>60</v>
      </c>
      <c r="C49" s="15">
        <v>4440</v>
      </c>
      <c r="D49" s="16" t="s">
        <v>61</v>
      </c>
      <c r="E49" s="17" t="s">
        <v>20</v>
      </c>
      <c r="F49" s="17" t="s">
        <v>94</v>
      </c>
      <c r="G49" s="26">
        <v>0</v>
      </c>
      <c r="H49" s="27">
        <v>250000</v>
      </c>
      <c r="I49" s="26">
        <v>0</v>
      </c>
      <c r="J49" s="19">
        <v>0</v>
      </c>
      <c r="K49" s="19">
        <v>1</v>
      </c>
      <c r="L49" s="19">
        <v>0</v>
      </c>
      <c r="M49" s="22" t="s">
        <v>107</v>
      </c>
      <c r="N49" s="21">
        <f t="shared" si="7"/>
        <v>0</v>
      </c>
      <c r="O49" s="21">
        <f t="shared" si="8"/>
        <v>0</v>
      </c>
      <c r="P49" s="21">
        <f t="shared" si="9"/>
        <v>0</v>
      </c>
      <c r="Q49" s="21">
        <f t="shared" si="10"/>
        <v>0</v>
      </c>
    </row>
    <row r="50" spans="1:17" x14ac:dyDescent="0.2">
      <c r="A50" s="14" t="s">
        <v>59</v>
      </c>
      <c r="B50" t="s">
        <v>60</v>
      </c>
      <c r="C50" s="15">
        <v>4410</v>
      </c>
      <c r="D50" s="16" t="s">
        <v>61</v>
      </c>
      <c r="E50" s="17" t="s">
        <v>20</v>
      </c>
      <c r="F50" s="17" t="s">
        <v>94</v>
      </c>
      <c r="G50" s="26">
        <v>0</v>
      </c>
      <c r="H50" s="27">
        <v>1800000</v>
      </c>
      <c r="I50" s="26">
        <v>0</v>
      </c>
      <c r="J50" s="19">
        <v>0</v>
      </c>
      <c r="K50" s="19">
        <v>6</v>
      </c>
      <c r="L50" s="19">
        <v>0</v>
      </c>
      <c r="M50" s="22" t="s">
        <v>62</v>
      </c>
      <c r="N50" s="21">
        <f t="shared" ref="N50" si="14">IFERROR(I50/G50,0%)</f>
        <v>0</v>
      </c>
      <c r="O50" s="21">
        <f t="shared" ref="O50" si="15">IFERROR(I50/H50,0%)</f>
        <v>0</v>
      </c>
      <c r="P50" s="21">
        <f t="shared" ref="P50" si="16">IFERROR(L50/J50,0%)</f>
        <v>0</v>
      </c>
      <c r="Q50" s="21">
        <f t="shared" ref="Q50" si="17">IFERROR(L50/K50,0%)</f>
        <v>0</v>
      </c>
    </row>
    <row r="51" spans="1:17" x14ac:dyDescent="0.2">
      <c r="A51" s="14" t="s">
        <v>59</v>
      </c>
      <c r="B51" t="s">
        <v>60</v>
      </c>
      <c r="C51" s="15">
        <v>4410</v>
      </c>
      <c r="D51" s="16" t="s">
        <v>61</v>
      </c>
      <c r="E51" s="17" t="s">
        <v>20</v>
      </c>
      <c r="F51" s="17" t="s">
        <v>94</v>
      </c>
      <c r="G51" s="26">
        <v>0</v>
      </c>
      <c r="H51" s="27">
        <v>626999.97</v>
      </c>
      <c r="I51" s="26">
        <v>0</v>
      </c>
      <c r="J51" s="19">
        <v>0</v>
      </c>
      <c r="K51" s="19">
        <v>3</v>
      </c>
      <c r="L51" s="19">
        <v>0</v>
      </c>
      <c r="M51" s="22" t="s">
        <v>62</v>
      </c>
      <c r="N51" s="21">
        <f t="shared" si="7"/>
        <v>0</v>
      </c>
      <c r="O51" s="21">
        <f t="shared" si="8"/>
        <v>0</v>
      </c>
      <c r="P51" s="21">
        <f t="shared" si="9"/>
        <v>0</v>
      </c>
      <c r="Q51" s="21">
        <f t="shared" si="10"/>
        <v>0</v>
      </c>
    </row>
    <row r="52" spans="1:17" x14ac:dyDescent="0.2">
      <c r="A52" s="14" t="s">
        <v>63</v>
      </c>
      <c r="B52" t="s">
        <v>64</v>
      </c>
      <c r="C52" s="15">
        <v>3390</v>
      </c>
      <c r="D52" s="16" t="s">
        <v>65</v>
      </c>
      <c r="E52" s="17" t="s">
        <v>20</v>
      </c>
      <c r="F52" s="17" t="s">
        <v>94</v>
      </c>
      <c r="G52" s="26">
        <v>0</v>
      </c>
      <c r="H52" s="27">
        <v>1315440</v>
      </c>
      <c r="I52" s="26">
        <v>1315440</v>
      </c>
      <c r="J52" s="19">
        <v>0</v>
      </c>
      <c r="K52" s="19">
        <v>1</v>
      </c>
      <c r="L52" s="19">
        <v>1</v>
      </c>
      <c r="M52" s="22" t="s">
        <v>66</v>
      </c>
      <c r="N52" s="21">
        <f t="shared" si="7"/>
        <v>0</v>
      </c>
      <c r="O52" s="21">
        <f t="shared" si="8"/>
        <v>1</v>
      </c>
      <c r="P52" s="21">
        <f t="shared" si="9"/>
        <v>0</v>
      </c>
      <c r="Q52" s="21">
        <f t="shared" si="10"/>
        <v>1</v>
      </c>
    </row>
    <row r="53" spans="1:17" x14ac:dyDescent="0.2">
      <c r="G53" s="44"/>
      <c r="H53" s="44"/>
      <c r="I53" s="44"/>
    </row>
    <row r="54" spans="1:17" ht="12" x14ac:dyDescent="0.2">
      <c r="A54" s="42" t="s">
        <v>109</v>
      </c>
      <c r="I54" s="40"/>
    </row>
    <row r="55" spans="1:17" x14ac:dyDescent="0.2">
      <c r="I55" s="41"/>
    </row>
    <row r="56" spans="1:17" x14ac:dyDescent="0.2">
      <c r="Q56" s="43"/>
    </row>
    <row r="58" spans="1:17" x14ac:dyDescent="0.2">
      <c r="M58" s="21"/>
    </row>
  </sheetData>
  <sheetProtection formatCells="0" formatColumns="0" formatRows="0" insertRows="0" deleteRows="0" autoFilter="0"/>
  <mergeCells count="4">
    <mergeCell ref="A1:Q1"/>
    <mergeCell ref="J2:M2"/>
    <mergeCell ref="N2:O2"/>
    <mergeCell ref="P2:Q2"/>
  </mergeCells>
  <dataValidations count="1">
    <dataValidation allowBlank="1" showErrorMessage="1" prompt="Clave asignada al programa/proyecto" sqref="A2:A3"/>
  </dataValidations>
  <pageMargins left="0.7" right="0.7" top="0.75" bottom="0.75" header="0.3" footer="0.3"/>
  <pageSetup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activeCell="E1" sqref="E1:E1048576"/>
      <selection pane="bottomLeft" activeCell="E1" sqref="E1:E1048576"/>
    </sheetView>
  </sheetViews>
  <sheetFormatPr baseColWidth="10" defaultRowHeight="11.25" x14ac:dyDescent="0.2"/>
  <cols>
    <col min="1" max="1" width="135.83203125" customWidth="1"/>
  </cols>
  <sheetData>
    <row r="1" spans="1:1" x14ac:dyDescent="0.2">
      <c r="A1" s="28" t="s">
        <v>67</v>
      </c>
    </row>
    <row r="2" spans="1:1" ht="11.25" customHeight="1" x14ac:dyDescent="0.2">
      <c r="A2" s="29" t="s">
        <v>68</v>
      </c>
    </row>
    <row r="3" spans="1:1" ht="11.25" customHeight="1" x14ac:dyDescent="0.2">
      <c r="A3" s="29" t="s">
        <v>69</v>
      </c>
    </row>
    <row r="4" spans="1:1" ht="11.25" customHeight="1" x14ac:dyDescent="0.2">
      <c r="A4" s="29" t="s">
        <v>70</v>
      </c>
    </row>
    <row r="5" spans="1:1" ht="11.25" customHeight="1" x14ac:dyDescent="0.2">
      <c r="A5" s="29" t="s">
        <v>71</v>
      </c>
    </row>
    <row r="6" spans="1:1" ht="11.25" customHeight="1" x14ac:dyDescent="0.2">
      <c r="A6" s="29" t="s">
        <v>72</v>
      </c>
    </row>
    <row r="7" spans="1:1" x14ac:dyDescent="0.2">
      <c r="A7" s="29" t="s">
        <v>73</v>
      </c>
    </row>
    <row r="8" spans="1:1" ht="22.5" x14ac:dyDescent="0.2">
      <c r="A8" s="29" t="s">
        <v>74</v>
      </c>
    </row>
    <row r="9" spans="1:1" ht="22.5" x14ac:dyDescent="0.2">
      <c r="A9" s="29" t="s">
        <v>75</v>
      </c>
    </row>
    <row r="10" spans="1:1" x14ac:dyDescent="0.2">
      <c r="A10" s="29" t="s">
        <v>76</v>
      </c>
    </row>
    <row r="11" spans="1:1" ht="22.5" x14ac:dyDescent="0.2">
      <c r="A11" s="29" t="s">
        <v>77</v>
      </c>
    </row>
    <row r="12" spans="1:1" ht="22.5" x14ac:dyDescent="0.2">
      <c r="A12" s="29" t="s">
        <v>78</v>
      </c>
    </row>
    <row r="13" spans="1:1" x14ac:dyDescent="0.2">
      <c r="A13" s="29" t="s">
        <v>79</v>
      </c>
    </row>
    <row r="14" spans="1:1" x14ac:dyDescent="0.2">
      <c r="A14" s="30" t="s">
        <v>80</v>
      </c>
    </row>
    <row r="15" spans="1:1" ht="22.5" x14ac:dyDescent="0.2">
      <c r="A15" s="29" t="s">
        <v>81</v>
      </c>
    </row>
    <row r="16" spans="1:1" x14ac:dyDescent="0.2">
      <c r="A16" s="30" t="s">
        <v>82</v>
      </c>
    </row>
    <row r="17" spans="1:1" ht="11.25" customHeight="1" x14ac:dyDescent="0.2">
      <c r="A17" s="29"/>
    </row>
    <row r="18" spans="1:1" x14ac:dyDescent="0.2">
      <c r="A18" s="31" t="s">
        <v>83</v>
      </c>
    </row>
    <row r="19" spans="1:1" x14ac:dyDescent="0.2">
      <c r="A19" s="29" t="s">
        <v>84</v>
      </c>
    </row>
    <row r="21" spans="1:1" x14ac:dyDescent="0.2">
      <c r="A21" s="32" t="s">
        <v>85</v>
      </c>
    </row>
    <row r="22" spans="1:1" ht="33.75" x14ac:dyDescent="0.2">
      <c r="A22" s="33" t="s">
        <v>86</v>
      </c>
    </row>
    <row r="24" spans="1:1" ht="38.25" customHeight="1" x14ac:dyDescent="0.2">
      <c r="A24" s="33" t="s">
        <v>87</v>
      </c>
    </row>
    <row r="26" spans="1:1" ht="24" x14ac:dyDescent="0.2">
      <c r="A26" s="34" t="s">
        <v>88</v>
      </c>
    </row>
    <row r="27" spans="1:1" x14ac:dyDescent="0.2">
      <c r="A27" t="s">
        <v>89</v>
      </c>
    </row>
    <row r="28" spans="1:1" ht="14.25" x14ac:dyDescent="0.2">
      <c r="A28" t="s">
        <v>90</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Rivera Franco</dc:creator>
  <cp:lastModifiedBy>María López Juárez</cp:lastModifiedBy>
  <cp:lastPrinted>2024-07-19T22:12:39Z</cp:lastPrinted>
  <dcterms:created xsi:type="dcterms:W3CDTF">2024-05-29T17:22:52Z</dcterms:created>
  <dcterms:modified xsi:type="dcterms:W3CDTF">2024-10-22T20:32:50Z</dcterms:modified>
</cp:coreProperties>
</file>