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Cuenta Pública\"/>
    </mc:Choice>
  </mc:AlternateContent>
  <bookViews>
    <workbookView xWindow="0" yWindow="0" windowWidth="20490" windowHeight="753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E4" i="2"/>
  <c r="B3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<sst xmlns="http://schemas.openxmlformats.org/spreadsheetml/2006/main" count="27" uniqueCount="27">
  <si>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</si>
  <si>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</si>
  <si>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</si>
  <si>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</si>
  <si>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</si>
  <si>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</si>
  <si>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</si>
  <si>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</si>
  <si>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</si>
  <si>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</si>
  <si>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</si>
  <si>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</si>
  <si>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</si>
  <si>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</si>
  <si>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</si>
  <si>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</si>
  <si>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</si>
  <si>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</si>
  <si>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</si>
  <si>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</si>
  <si>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</si>
  <si>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</si>
  <si>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</si>
  <si>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</si>
  <si>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</si>
  <si>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</si>
  <si>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Cuenta Pública 2023
INSTITUTO DE INNOVACIÓN CIENCIA Y EMPRENDIMIENTO PARA LA COMPETITIVIDAD PARA EL ESTADO DE GUANAJUATO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</si>
</sst>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sqref="A1:F2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56.2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46764767</v>
      </c>
      <c r="C3" s="8">
        <f t="shared" ref="C3:F3" si="0">C4+C12</f>
        <v>944861748</v>
      </c>
      <c r="D3" s="8">
        <f t="shared" si="0"/>
        <v>910379097</v>
      </c>
      <c r="E3" s="8">
        <f t="shared" si="0"/>
        <v>81247418</v>
      </c>
      <c r="F3" s="8">
        <f t="shared" si="0"/>
        <v>34482651</v>
      </c>
    </row>
    <row r="4" spans="1:6" x14ac:dyDescent="0.2">
      <c r="A4" s="5" t="s">
        <v>4</v>
      </c>
      <c r="B4" s="8">
        <f>SUM(B5:B11)</f>
        <v>46494823</v>
      </c>
      <c r="C4" s="8">
        <f>SUM(C5:C11)</f>
        <v>934610410</v>
      </c>
      <c r="D4" s="8">
        <f>SUM(D5:D11)</f>
        <v>907440243</v>
      </c>
      <c r="E4" s="8">
        <f>SUM(E5:E11)</f>
        <v>73664990</v>
      </c>
      <c r="F4" s="8">
        <f>SUM(F5:F11)</f>
        <v>27170167</v>
      </c>
    </row>
    <row r="5" spans="1:6" x14ac:dyDescent="0.2">
      <c r="A5" s="6" t="s">
        <v>5</v>
      </c>
      <c r="B5" s="9">
        <v>43118711</v>
      </c>
      <c r="C5" s="9">
        <v>623224037</v>
      </c>
      <c r="D5" s="9">
        <v>592677758</v>
      </c>
      <c r="E5" s="9">
        <f>B5+C5-D5</f>
        <v>73664990</v>
      </c>
      <c r="F5" s="9">
        <f t="shared" ref="F5:F11" si="1">E5-B5</f>
        <v>30546279</v>
      </c>
    </row>
    <row r="6" spans="1:6" x14ac:dyDescent="0.2">
      <c r="A6" s="6" t="s">
        <v>6</v>
      </c>
      <c r="B6" s="9">
        <v>0</v>
      </c>
      <c r="C6" s="9">
        <v>311386373</v>
      </c>
      <c r="D6" s="9">
        <v>311386373</v>
      </c>
      <c r="E6" s="9">
        <f t="shared" ref="E6:E11" si="2">B6+C6-D6</f>
        <v>0</v>
      </c>
      <c r="F6" s="9">
        <f t="shared" si="1"/>
        <v>0</v>
      </c>
    </row>
    <row r="7" spans="1:6" x14ac:dyDescent="0.2">
      <c r="A7" s="6" t="s">
        <v>7</v>
      </c>
      <c r="B7" s="9">
        <v>3376112</v>
      </c>
      <c r="C7" s="9">
        <v>0</v>
      </c>
      <c r="D7" s="9">
        <v>3376112</v>
      </c>
      <c r="E7" s="9">
        <f t="shared" si="2"/>
        <v>0</v>
      </c>
      <c r="F7" s="9">
        <f t="shared" si="1"/>
        <v>-3376112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269944</v>
      </c>
      <c r="C12" s="8">
        <f>SUM(C13:C21)</f>
        <v>10251338</v>
      </c>
      <c r="D12" s="8">
        <f>SUM(D13:D21)</f>
        <v>2938854</v>
      </c>
      <c r="E12" s="8">
        <f>SUM(E13:E21)</f>
        <v>7582428</v>
      </c>
      <c r="F12" s="8">
        <f>SUM(F13:F21)</f>
        <v>7312484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36998</v>
      </c>
      <c r="C14" s="10">
        <v>0</v>
      </c>
      <c r="D14" s="10">
        <v>0</v>
      </c>
      <c r="E14" s="10">
        <f t="shared" ref="E14:E21" si="4">B14+C14-D14</f>
        <v>36998</v>
      </c>
      <c r="F14" s="10">
        <f t="shared" si="3"/>
        <v>0</v>
      </c>
    </row>
    <row r="15" spans="1:6" x14ac:dyDescent="0.2">
      <c r="A15" s="6" t="s">
        <v>13</v>
      </c>
      <c r="B15" s="10">
        <v>232946</v>
      </c>
      <c r="C15" s="10">
        <v>9465807</v>
      </c>
      <c r="D15" s="10">
        <v>2798237</v>
      </c>
      <c r="E15" s="10">
        <f t="shared" si="4"/>
        <v>6900516</v>
      </c>
      <c r="F15" s="10">
        <f t="shared" si="3"/>
        <v>6667570</v>
      </c>
    </row>
    <row r="16" spans="1:6" x14ac:dyDescent="0.2">
      <c r="A16" s="6" t="s">
        <v>14</v>
      </c>
      <c r="B16" s="9">
        <v>0</v>
      </c>
      <c r="C16" s="9">
        <v>785531</v>
      </c>
      <c r="D16" s="9">
        <v>26781</v>
      </c>
      <c r="E16" s="9">
        <f t="shared" si="4"/>
        <v>758750</v>
      </c>
      <c r="F16" s="9">
        <f t="shared" si="3"/>
        <v>758750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0</v>
      </c>
      <c r="C18" s="9">
        <v>0</v>
      </c>
      <c r="D18" s="9">
        <v>113836</v>
      </c>
      <c r="E18" s="9">
        <f t="shared" si="4"/>
        <v>-113836</v>
      </c>
      <c r="F18" s="9">
        <f t="shared" si="3"/>
        <v>-113836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B3:F4 B6 B8:F14 C7 B17:F17 E15:F15 B16 E16:F16 B19:F21 B18:C18 E18:F18 E7:F7 E6:F6 E5:F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Rivera Franco</cp:lastModifiedBy>
  <cp:lastPrinted>2018-03-08T18:40:55Z</cp:lastPrinted>
  <dcterms:created xsi:type="dcterms:W3CDTF">2014-02-09T04:04:15Z</dcterms:created>
  <dcterms:modified xsi:type="dcterms:W3CDTF">2024-01-30T17:06:22Z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