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rrap.IDEAGTO\Desktop\CONTABILIDAD\IDEA GTO\EDOS FINANCIEROS FORMATOS\CPA 2020 administrador de contenidos sfiya\CONAC\EXCEL\"/>
    </mc:Choice>
  </mc:AlternateContent>
  <bookViews>
    <workbookView xWindow="0" yWindow="0" windowWidth="20490" windowHeight="7650" activeTab="2"/>
  </bookViews>
  <sheets>
    <sheet name="CtasAdmvas 1" sheetId="1" r:id="rId1"/>
    <sheet name="CtasAdmvas 2" sheetId="2" r:id="rId2"/>
    <sheet name="CtasAdmvas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C12" i="3"/>
  <c r="B12" i="3"/>
  <c r="G11" i="3"/>
  <c r="G10" i="3"/>
  <c r="G9" i="3"/>
  <c r="G8" i="3"/>
  <c r="D7" i="3"/>
  <c r="G7" i="3" s="1"/>
  <c r="D5" i="3"/>
  <c r="D12" i="3" s="1"/>
  <c r="G5" i="3" l="1"/>
  <c r="G12" i="3" s="1"/>
  <c r="F9" i="2" l="1"/>
  <c r="E9" i="2"/>
  <c r="C9" i="2"/>
  <c r="B9" i="2"/>
  <c r="D8" i="2"/>
  <c r="G8" i="2" s="1"/>
  <c r="D7" i="2"/>
  <c r="G7" i="2" s="1"/>
  <c r="G6" i="2"/>
  <c r="D6" i="2"/>
  <c r="D5" i="2"/>
  <c r="D9" i="2" s="1"/>
  <c r="G5" i="2" l="1"/>
  <c r="G9" i="2" s="1"/>
  <c r="F11" i="1" l="1"/>
  <c r="E11" i="1"/>
  <c r="D11" i="1"/>
  <c r="G11" i="1" s="1"/>
  <c r="C11" i="1"/>
  <c r="B11" i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</calcChain>
</file>

<file path=xl/sharedStrings.xml><?xml version="1.0" encoding="utf-8"?>
<sst xmlns="http://schemas.openxmlformats.org/spreadsheetml/2006/main" count="56" uniqueCount="31">
  <si>
    <t>Cuenta Pública 2020
Instituto de Innovación, Ciencia y Emprendimiento para la Competitividad para el Estado de Guanajuato
Estado Analítico del Ejercicio del Presupuesto de Egresos
Clasificación Administrativa  
Del 1 de Enero al 31 de Diciembre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</si>
  <si>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</si>
  <si>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</si>
  <si>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</si>
  <si>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</si>
  <si>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</si>
  <si>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</si>
  <si>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</si>
  <si>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</si>
  <si>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</si>
  <si>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</si>
  <si>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</t>
  </si>
  <si>
    <t>0102 DIR GENERAL DE ADMINISTRACIÓN Y FINANZAS</t>
  </si>
  <si>
    <t>0103 ÓRGANO INTERNO DE CONTROL DE IDEA GTO</t>
  </si>
  <si>
    <t>0104 DIR GRAL DESARROLLO CIENTIF Y TECNOLOGIC</t>
  </si>
  <si>
    <t>0105 DIRECCIÓN GENERAL DE INNOVACIÓN</t>
  </si>
  <si>
    <t>0106 DIRECCIÓN GENERAL DE EMPRENDIMIENTO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</si>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</sst>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8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2" applyFont="1"/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5" borderId="7" xfId="4" applyNumberFormat="1" applyFont="1" applyFill="1" applyBorder="1" applyAlignment="1" applyProtection="1">
      <alignment horizontal="left" vertical="center" wrapText="1"/>
      <protection locked="0"/>
    </xf>
    <xf numFmtId="3" fontId="9" fillId="0" borderId="7" xfId="5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/>
    </xf>
    <xf numFmtId="0" fontId="9" fillId="5" borderId="4" xfId="4" applyNumberFormat="1" applyFont="1" applyFill="1" applyBorder="1" applyAlignment="1" applyProtection="1">
      <alignment horizontal="left" vertical="center" wrapText="1"/>
      <protection locked="0"/>
    </xf>
    <xf numFmtId="3" fontId="9" fillId="0" borderId="4" xfId="5" applyNumberFormat="1" applyFont="1" applyBorder="1" applyAlignment="1">
      <alignment vertical="center"/>
    </xf>
    <xf numFmtId="3" fontId="9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9" fillId="5" borderId="10" xfId="4" applyNumberFormat="1" applyFont="1" applyFill="1" applyBorder="1" applyAlignment="1" applyProtection="1">
      <alignment horizontal="left" vertical="center" wrapText="1"/>
      <protection locked="0"/>
    </xf>
    <xf numFmtId="3" fontId="4" fillId="0" borderId="0" xfId="1" applyNumberFormat="1" applyFont="1"/>
    <xf numFmtId="3" fontId="7" fillId="0" borderId="0" xfId="1" applyNumberFormat="1" applyFont="1" applyAlignment="1">
      <alignment vertical="center"/>
    </xf>
    <xf numFmtId="43" fontId="7" fillId="0" borderId="0" xfId="6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9" fillId="0" borderId="4" xfId="1" applyFont="1" applyFill="1" applyBorder="1" applyAlignment="1" applyProtection="1">
      <alignment vertical="center"/>
    </xf>
    <xf numFmtId="3" fontId="9" fillId="0" borderId="4" xfId="1" applyNumberFormat="1" applyFont="1" applyBorder="1" applyAlignment="1" applyProtection="1">
      <alignment horizontal="right" vertical="center"/>
      <protection locked="0"/>
    </xf>
    <xf numFmtId="0" fontId="9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2" fillId="0" borderId="0" xfId="1" applyNumberFormat="1" applyFont="1" applyAlignment="1">
      <alignment vertical="center"/>
    </xf>
  </cellXfs>
  <cellStyles count="7">
    <cellStyle name="Millares 10" xfId="3"/>
    <cellStyle name="Millares 2 2 2 2" xfId="5"/>
    <cellStyle name="Millares 5 2 2" xfId="6"/>
    <cellStyle name="Normal" xfId="0" builtinId="0"/>
    <cellStyle name="Normal 2 2" xfId="1"/>
    <cellStyle name="Normal 5 3 2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G12"/>
  <sheetViews>
    <sheetView showGridLines="0" zoomScale="130" zoomScaleNormal="130" workbookViewId="0">
      <selection sqref="A1:G1"/>
    </sheetView>
  </sheetViews>
  <sheetFormatPr baseColWidth="10" defaultRowHeight="14.25" customHeight="1" x14ac:dyDescent="0.2"/>
  <cols>
    <col min="1" max="1" width="61.28515625" style="1" customWidth="1"/>
    <col min="2" max="7" width="12.28515625" style="1" customWidth="1"/>
    <col min="8" max="16384" width="11.42578125" style="1"/>
  </cols>
  <sheetData>
    <row r="1" spans="1:7" ht="66.75" customHeight="1" x14ac:dyDescent="0.2">
      <c r="A1" s="13" t="s">
        <v>0</v>
      </c>
      <c r="B1" s="14"/>
      <c r="C1" s="14"/>
      <c r="D1" s="14"/>
      <c r="E1" s="14"/>
      <c r="F1" s="14"/>
      <c r="G1" s="15"/>
    </row>
    <row r="2" spans="1:7" s="2" customFormat="1" ht="14.25" customHeight="1" x14ac:dyDescent="0.2">
      <c r="A2" s="16" t="s">
        <v>1</v>
      </c>
      <c r="B2" s="18" t="s">
        <v>2</v>
      </c>
      <c r="C2" s="18"/>
      <c r="D2" s="18"/>
      <c r="E2" s="18"/>
      <c r="F2" s="18"/>
      <c r="G2" s="18" t="s">
        <v>3</v>
      </c>
    </row>
    <row r="3" spans="1:7" s="2" customFormat="1" ht="22.5" x14ac:dyDescent="0.2">
      <c r="A3" s="16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9"/>
    </row>
    <row r="4" spans="1:7" s="2" customFormat="1" ht="14.25" customHeight="1" x14ac:dyDescent="0.2">
      <c r="A4" s="17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s="2" customFormat="1" ht="14.25" customHeight="1" x14ac:dyDescent="0.2">
      <c r="A5" s="4" t="s">
        <v>11</v>
      </c>
      <c r="B5" s="5">
        <v>0</v>
      </c>
      <c r="C5" s="5">
        <v>5182003.22</v>
      </c>
      <c r="D5" s="5">
        <f>+B5+C5</f>
        <v>5182003.22</v>
      </c>
      <c r="E5" s="5">
        <v>3290769.69</v>
      </c>
      <c r="F5" s="5">
        <v>3241982.7</v>
      </c>
      <c r="G5" s="5">
        <f>+D5-E5</f>
        <v>1891233.5299999998</v>
      </c>
    </row>
    <row r="6" spans="1:7" s="2" customFormat="1" ht="14.25" customHeight="1" x14ac:dyDescent="0.2">
      <c r="A6" s="6" t="s">
        <v>12</v>
      </c>
      <c r="B6" s="7">
        <v>0</v>
      </c>
      <c r="C6" s="7">
        <v>5805391.5499999998</v>
      </c>
      <c r="D6" s="7">
        <f t="shared" ref="D6:D10" si="0">+B6+C6</f>
        <v>5805391.5499999998</v>
      </c>
      <c r="E6" s="7">
        <v>2855058.73</v>
      </c>
      <c r="F6" s="7">
        <v>2710253.32</v>
      </c>
      <c r="G6" s="7">
        <f t="shared" ref="G6:G10" si="1">+D6-E6</f>
        <v>2950332.82</v>
      </c>
    </row>
    <row r="7" spans="1:7" s="2" customFormat="1" ht="14.25" customHeight="1" x14ac:dyDescent="0.2">
      <c r="A7" s="6" t="s">
        <v>13</v>
      </c>
      <c r="B7" s="7">
        <v>0</v>
      </c>
      <c r="C7" s="7">
        <v>362820.74</v>
      </c>
      <c r="D7" s="7">
        <f t="shared" si="0"/>
        <v>362820.74</v>
      </c>
      <c r="E7" s="7">
        <v>169829.37</v>
      </c>
      <c r="F7" s="7">
        <v>169829.37</v>
      </c>
      <c r="G7" s="7">
        <f t="shared" si="1"/>
        <v>192991.37</v>
      </c>
    </row>
    <row r="8" spans="1:7" s="2" customFormat="1" ht="14.25" customHeight="1" x14ac:dyDescent="0.2">
      <c r="A8" s="6" t="s">
        <v>14</v>
      </c>
      <c r="B8" s="8">
        <v>0</v>
      </c>
      <c r="C8" s="8">
        <v>79960602.180000007</v>
      </c>
      <c r="D8" s="8">
        <f t="shared" si="0"/>
        <v>79960602.180000007</v>
      </c>
      <c r="E8" s="8">
        <v>73105499.620000005</v>
      </c>
      <c r="F8" s="8">
        <v>45256180.619999997</v>
      </c>
      <c r="G8" s="8">
        <f t="shared" si="1"/>
        <v>6855102.5600000024</v>
      </c>
    </row>
    <row r="9" spans="1:7" s="2" customFormat="1" ht="14.25" customHeight="1" x14ac:dyDescent="0.2">
      <c r="A9" s="6" t="s">
        <v>15</v>
      </c>
      <c r="B9" s="7">
        <v>0</v>
      </c>
      <c r="C9" s="7">
        <v>1478159.99</v>
      </c>
      <c r="D9" s="7">
        <f t="shared" si="0"/>
        <v>1478159.99</v>
      </c>
      <c r="E9" s="7">
        <v>1221816.3400000001</v>
      </c>
      <c r="F9" s="7">
        <v>1221816.3400000001</v>
      </c>
      <c r="G9" s="7">
        <f t="shared" si="1"/>
        <v>256343.64999999991</v>
      </c>
    </row>
    <row r="10" spans="1:7" s="2" customFormat="1" ht="14.25" customHeight="1" x14ac:dyDescent="0.2">
      <c r="A10" s="9" t="s">
        <v>16</v>
      </c>
      <c r="B10" s="8">
        <v>0</v>
      </c>
      <c r="C10" s="8">
        <v>8914222.4499999993</v>
      </c>
      <c r="D10" s="8">
        <f t="shared" si="0"/>
        <v>8914222.4499999993</v>
      </c>
      <c r="E10" s="8">
        <v>5209034.92</v>
      </c>
      <c r="F10" s="8">
        <v>4920230.32</v>
      </c>
      <c r="G10" s="8">
        <f t="shared" si="1"/>
        <v>3705187.5299999993</v>
      </c>
    </row>
    <row r="11" spans="1:7" s="2" customFormat="1" ht="14.25" customHeight="1" x14ac:dyDescent="0.2">
      <c r="A11" s="10" t="s">
        <v>17</v>
      </c>
      <c r="B11" s="11">
        <f>+B10+B9+B8+B7+B6+B5</f>
        <v>0</v>
      </c>
      <c r="C11" s="11">
        <f>+C10+C9+C8+C7+C6+C5</f>
        <v>101703200.13</v>
      </c>
      <c r="D11" s="11">
        <f>+B11+C11</f>
        <v>101703200.13</v>
      </c>
      <c r="E11" s="11">
        <f>+E10+E9+E8+E7+E6+E5</f>
        <v>85852008.670000017</v>
      </c>
      <c r="F11" s="11">
        <f>+F10+F9+F8+F7+F6+F5</f>
        <v>57520292.670000002</v>
      </c>
      <c r="G11" s="11">
        <f>+D11-E11</f>
        <v>15851191.459999979</v>
      </c>
    </row>
    <row r="12" spans="1:7" s="2" customFormat="1" ht="14.25" customHeight="1" x14ac:dyDescent="0.2">
      <c r="A12" s="12" t="s">
        <v>18</v>
      </c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8" sqref="F18"/>
    </sheetView>
  </sheetViews>
  <sheetFormatPr baseColWidth="10" defaultColWidth="11.42578125" defaultRowHeight="12" x14ac:dyDescent="0.25"/>
  <cols>
    <col min="1" max="1" width="34.42578125" style="23" customWidth="1"/>
    <col min="2" max="7" width="15" style="23" customWidth="1"/>
    <col min="8" max="8" width="2.28515625" style="23" customWidth="1"/>
    <col min="9" max="16384" width="11.42578125" style="23"/>
  </cols>
  <sheetData>
    <row r="1" spans="1:7" ht="65.25" customHeight="1" x14ac:dyDescent="0.2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4" t="s">
        <v>1</v>
      </c>
      <c r="B2" s="25" t="s">
        <v>19</v>
      </c>
      <c r="C2" s="25"/>
      <c r="D2" s="25"/>
      <c r="E2" s="25"/>
      <c r="F2" s="25"/>
      <c r="G2" s="25" t="s">
        <v>3</v>
      </c>
    </row>
    <row r="3" spans="1:7" ht="22.5" x14ac:dyDescent="0.25">
      <c r="A3" s="24"/>
      <c r="B3" s="26" t="s">
        <v>4</v>
      </c>
      <c r="C3" s="26" t="s">
        <v>5</v>
      </c>
      <c r="D3" s="26" t="s">
        <v>6</v>
      </c>
      <c r="E3" s="26" t="s">
        <v>7</v>
      </c>
      <c r="F3" s="26" t="s">
        <v>8</v>
      </c>
      <c r="G3" s="25"/>
    </row>
    <row r="4" spans="1:7" x14ac:dyDescent="0.25">
      <c r="A4" s="24"/>
      <c r="B4" s="26">
        <v>1</v>
      </c>
      <c r="C4" s="26">
        <v>2</v>
      </c>
      <c r="D4" s="26" t="s">
        <v>9</v>
      </c>
      <c r="E4" s="26">
        <v>4</v>
      </c>
      <c r="F4" s="26">
        <v>5</v>
      </c>
      <c r="G4" s="26" t="s">
        <v>10</v>
      </c>
    </row>
    <row r="5" spans="1:7" x14ac:dyDescent="0.25">
      <c r="A5" s="27" t="s">
        <v>20</v>
      </c>
      <c r="B5" s="28">
        <v>0</v>
      </c>
      <c r="C5" s="28">
        <v>0</v>
      </c>
      <c r="D5" s="28">
        <f>B5+C5</f>
        <v>0</v>
      </c>
      <c r="E5" s="28">
        <v>0</v>
      </c>
      <c r="F5" s="28">
        <v>0</v>
      </c>
      <c r="G5" s="29">
        <f>D5-E5</f>
        <v>0</v>
      </c>
    </row>
    <row r="6" spans="1:7" x14ac:dyDescent="0.25">
      <c r="A6" s="30" t="s">
        <v>21</v>
      </c>
      <c r="B6" s="31">
        <v>0</v>
      </c>
      <c r="C6" s="31">
        <v>0</v>
      </c>
      <c r="D6" s="31">
        <f>B6+C6</f>
        <v>0</v>
      </c>
      <c r="E6" s="31">
        <v>0</v>
      </c>
      <c r="F6" s="31">
        <v>0</v>
      </c>
      <c r="G6" s="32">
        <f>D6-E6</f>
        <v>0</v>
      </c>
    </row>
    <row r="7" spans="1:7" x14ac:dyDescent="0.25">
      <c r="A7" s="30" t="s">
        <v>22</v>
      </c>
      <c r="B7" s="31">
        <v>0</v>
      </c>
      <c r="C7" s="31">
        <v>0</v>
      </c>
      <c r="D7" s="31">
        <f>B7+C7</f>
        <v>0</v>
      </c>
      <c r="E7" s="31">
        <v>0</v>
      </c>
      <c r="F7" s="31">
        <v>0</v>
      </c>
      <c r="G7" s="32">
        <f>D7-E7</f>
        <v>0</v>
      </c>
    </row>
    <row r="8" spans="1:7" x14ac:dyDescent="0.25">
      <c r="A8" s="30" t="s">
        <v>23</v>
      </c>
      <c r="B8" s="31">
        <v>0</v>
      </c>
      <c r="C8" s="31">
        <v>0</v>
      </c>
      <c r="D8" s="31">
        <f>B8+C8</f>
        <v>0</v>
      </c>
      <c r="E8" s="31">
        <v>0</v>
      </c>
      <c r="F8" s="31">
        <v>0</v>
      </c>
      <c r="G8" s="32">
        <f>D8-E8</f>
        <v>0</v>
      </c>
    </row>
    <row r="9" spans="1:7" x14ac:dyDescent="0.25">
      <c r="A9" s="33" t="s">
        <v>17</v>
      </c>
      <c r="B9" s="34">
        <f>+B5+B6+B7+B8</f>
        <v>0</v>
      </c>
      <c r="C9" s="34">
        <f>+C5+C6+C7+C8</f>
        <v>0</v>
      </c>
      <c r="D9" s="34">
        <f>SUM(D5:D8)</f>
        <v>0</v>
      </c>
      <c r="E9" s="34">
        <f>+E5+E6+E7+E8</f>
        <v>0</v>
      </c>
      <c r="F9" s="34">
        <f>+F5+F6+F7+F8</f>
        <v>0</v>
      </c>
      <c r="G9" s="34">
        <f>SUM(G5:G8)</f>
        <v>0</v>
      </c>
    </row>
    <row r="10" spans="1:7" x14ac:dyDescent="0.25">
      <c r="A10" s="35" t="s">
        <v>18</v>
      </c>
      <c r="B10" s="35"/>
      <c r="C10" s="35"/>
      <c r="D10" s="35"/>
      <c r="E10" s="35"/>
      <c r="F10" s="35"/>
      <c r="G10" s="35"/>
    </row>
    <row r="11" spans="1:7" x14ac:dyDescent="0.2">
      <c r="B11" s="36"/>
      <c r="C11" s="36"/>
      <c r="D11" s="36"/>
      <c r="E11" s="36"/>
      <c r="F11" s="36"/>
      <c r="G11" s="36"/>
    </row>
    <row r="12" spans="1:7" x14ac:dyDescent="0.25">
      <c r="B12" s="37"/>
      <c r="C12" s="37"/>
      <c r="D12" s="37"/>
      <c r="E12" s="37"/>
      <c r="F12" s="37"/>
      <c r="G12" s="37"/>
    </row>
    <row r="13" spans="1:7" x14ac:dyDescent="0.25">
      <c r="D13" s="38"/>
      <c r="E13" s="38"/>
      <c r="F13" s="38"/>
    </row>
    <row r="14" spans="1:7" x14ac:dyDescent="0.25">
      <c r="B14" s="39"/>
      <c r="C14" s="39"/>
      <c r="D14" s="39"/>
      <c r="E14" s="39"/>
      <c r="F14" s="39"/>
      <c r="G14" s="39"/>
    </row>
  </sheetData>
  <mergeCells count="5">
    <mergeCell ref="A1:G1"/>
    <mergeCell ref="A2:A4"/>
    <mergeCell ref="B2:F2"/>
    <mergeCell ref="G2:G3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9" sqref="B19"/>
    </sheetView>
  </sheetViews>
  <sheetFormatPr baseColWidth="10" defaultColWidth="11.42578125" defaultRowHeight="12.75" x14ac:dyDescent="0.25"/>
  <cols>
    <col min="1" max="1" width="71.42578125" style="40" customWidth="1"/>
    <col min="2" max="7" width="13.7109375" style="40" customWidth="1"/>
    <col min="8" max="8" width="2.7109375" style="40" customWidth="1"/>
    <col min="9" max="9" width="11.42578125" style="40"/>
    <col min="10" max="10" width="14.85546875" style="40" bestFit="1" customWidth="1"/>
    <col min="11" max="16384" width="11.42578125" style="40"/>
  </cols>
  <sheetData>
    <row r="1" spans="1:7" ht="57.75" customHeight="1" x14ac:dyDescent="0.2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4" t="s">
        <v>1</v>
      </c>
      <c r="B2" s="25" t="s">
        <v>19</v>
      </c>
      <c r="C2" s="25"/>
      <c r="D2" s="25"/>
      <c r="E2" s="25"/>
      <c r="F2" s="25"/>
      <c r="G2" s="25" t="s">
        <v>3</v>
      </c>
    </row>
    <row r="3" spans="1:7" ht="22.5" x14ac:dyDescent="0.25">
      <c r="A3" s="24"/>
      <c r="B3" s="26" t="s">
        <v>4</v>
      </c>
      <c r="C3" s="26" t="s">
        <v>5</v>
      </c>
      <c r="D3" s="26" t="s">
        <v>6</v>
      </c>
      <c r="E3" s="26" t="s">
        <v>7</v>
      </c>
      <c r="F3" s="26" t="s">
        <v>8</v>
      </c>
      <c r="G3" s="25"/>
    </row>
    <row r="4" spans="1:7" x14ac:dyDescent="0.25">
      <c r="A4" s="24"/>
      <c r="B4" s="26">
        <v>1</v>
      </c>
      <c r="C4" s="26">
        <v>2</v>
      </c>
      <c r="D4" s="26" t="s">
        <v>9</v>
      </c>
      <c r="E4" s="26">
        <v>4</v>
      </c>
      <c r="F4" s="26">
        <v>5</v>
      </c>
      <c r="G4" s="26" t="s">
        <v>10</v>
      </c>
    </row>
    <row r="5" spans="1:7" x14ac:dyDescent="0.25">
      <c r="A5" s="41" t="s">
        <v>24</v>
      </c>
      <c r="B5" s="42">
        <v>0</v>
      </c>
      <c r="C5" s="42">
        <v>101703200.13</v>
      </c>
      <c r="D5" s="42">
        <f>B5+C5</f>
        <v>101703200.13</v>
      </c>
      <c r="E5" s="42">
        <v>85852008.670000017</v>
      </c>
      <c r="F5" s="42">
        <v>57520292.670000002</v>
      </c>
      <c r="G5" s="42">
        <f>D5-E5</f>
        <v>15851191.459999979</v>
      </c>
    </row>
    <row r="6" spans="1:7" x14ac:dyDescent="0.25">
      <c r="A6" s="41" t="s">
        <v>25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x14ac:dyDescent="0.25">
      <c r="A7" s="43" t="s">
        <v>26</v>
      </c>
      <c r="B7" s="42">
        <v>0</v>
      </c>
      <c r="C7" s="42">
        <v>0</v>
      </c>
      <c r="D7" s="42">
        <f>B7+C7</f>
        <v>0</v>
      </c>
      <c r="E7" s="42">
        <v>0</v>
      </c>
      <c r="F7" s="42">
        <v>0</v>
      </c>
      <c r="G7" s="42">
        <f>D7-E7</f>
        <v>0</v>
      </c>
    </row>
    <row r="8" spans="1:7" x14ac:dyDescent="0.25">
      <c r="A8" s="43" t="s">
        <v>27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f>D8-E8</f>
        <v>0</v>
      </c>
    </row>
    <row r="9" spans="1:7" x14ac:dyDescent="0.25">
      <c r="A9" s="43" t="s">
        <v>28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f>D9-E9</f>
        <v>0</v>
      </c>
    </row>
    <row r="10" spans="1:7" x14ac:dyDescent="0.25">
      <c r="A10" s="43" t="s">
        <v>29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f>D10-E10</f>
        <v>0</v>
      </c>
    </row>
    <row r="11" spans="1:7" x14ac:dyDescent="0.25">
      <c r="A11" s="43" t="s">
        <v>30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f>D11-E11</f>
        <v>0</v>
      </c>
    </row>
    <row r="12" spans="1:7" x14ac:dyDescent="0.25">
      <c r="A12" s="44" t="s">
        <v>17</v>
      </c>
      <c r="B12" s="45">
        <f t="shared" ref="B12:G12" si="0">SUM(B5:B11)</f>
        <v>0</v>
      </c>
      <c r="C12" s="45">
        <f t="shared" si="0"/>
        <v>101703200.13</v>
      </c>
      <c r="D12" s="45">
        <f t="shared" si="0"/>
        <v>101703200.13</v>
      </c>
      <c r="E12" s="45">
        <f t="shared" si="0"/>
        <v>85852008.670000017</v>
      </c>
      <c r="F12" s="45">
        <f t="shared" si="0"/>
        <v>57520292.670000002</v>
      </c>
      <c r="G12" s="45">
        <f t="shared" si="0"/>
        <v>15851191.459999979</v>
      </c>
    </row>
    <row r="13" spans="1:7" x14ac:dyDescent="0.25">
      <c r="A13" s="46" t="s">
        <v>18</v>
      </c>
      <c r="B13" s="47"/>
      <c r="C13" s="47"/>
      <c r="D13" s="47"/>
      <c r="E13" s="47"/>
      <c r="F13" s="47"/>
      <c r="G13" s="47"/>
    </row>
    <row r="14" spans="1:7" x14ac:dyDescent="0.25">
      <c r="B14" s="48"/>
      <c r="C14" s="48"/>
      <c r="D14" s="48"/>
      <c r="E14" s="48"/>
      <c r="F14" s="48"/>
      <c r="G14" s="48"/>
    </row>
    <row r="15" spans="1:7" x14ac:dyDescent="0.25">
      <c r="B15" s="49"/>
      <c r="C15" s="49"/>
      <c r="D15" s="49"/>
      <c r="E15" s="49"/>
      <c r="F15" s="49"/>
      <c r="G15" s="49"/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CtasAdmvas 1</vt:lpstr>
      <vt:lpstr>CtasAdmvas 2</vt:lpstr>
      <vt:lpstr>CtasAdmvas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Sandra Parra Perez</cp:lastModifiedBy>
  <dcterms:created xsi:type="dcterms:W3CDTF">2021-01-27T15:52:52Z</dcterms:created>
  <dcterms:modified xsi:type="dcterms:W3CDTF">2021-01-28T19:48:54Z</dcterms:modified>
</cp:coreProperties>
</file>