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CONAC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<sst xmlns="http://schemas.openxmlformats.org/spreadsheetml/2006/main" count="62" uniqueCount="61">
  <si>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</si>
  <si>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</si>
  <si>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</si>
  <si>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</si>
  <si>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</si>
  <si>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</si>
  <si>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</si>
  <si>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</si>
  <si>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</si>
  <si>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</si>
  <si>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</si>
  <si>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</si>
  <si>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</si>
  <si>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</si>
  <si>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</si>
  <si>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</si>
  <si>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</si>
  <si>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</si>
  <si>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</si>
  <si>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</si>
  <si>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</si>
  <si>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</si>
  <si>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</si>
  <si>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</si>
  <si>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</si>
  <si>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</si>
  <si>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</si>
  <si>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</si>
  <si>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</si>
  <si>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</si>
  <si>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</si>
  <si>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</si>
  <si>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</si>
  <si>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</si>
  <si>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</si>
  <si>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</si>
  <si>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</si>
  <si>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</si>
  <si>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</si>
  <si>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</si>
  <si>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</si>
  <si>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</si>
  <si>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</si>
  <si>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</si>
  <si>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</si>
  <si>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</si>
  <si>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</si>
  <si>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</si>
  <si>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</si>
  <si>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</si>
  <si>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</si>
  <si>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</si>
  <si>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</si>
  <si>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</si>
  <si>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</si>
  <si>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</si>
  <si>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</si>
  <si>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</si>
  <si>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</si>
  <si>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</si>
  <si>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DE INNOVACIÓN CIENCIA Y EMPRENDIMIENTO PARA LA COMPETITIVIDAD DEL ESTADO DE GUANAJUATO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</si>
</sst>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3" borderId="0" xfId="8" applyFont="1" applyFill="1" applyAlignment="1" applyProtection="1">
      <alignment vertical="top" wrapText="1"/>
      <protection locked="0"/>
    </xf>
    <xf numFmtId="4" fontId="4" fillId="3" borderId="0" xfId="8" applyNumberFormat="1" applyFont="1" applyFill="1" applyAlignment="1" applyProtection="1">
      <alignment vertical="top"/>
      <protection locked="0"/>
    </xf>
    <xf numFmtId="0" fontId="2" fillId="3" borderId="0" xfId="8" applyFont="1" applyFill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C18" sqref="C1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32067522</v>
      </c>
      <c r="C5" s="19">
        <v>43118711</v>
      </c>
      <c r="D5" s="9" t="s">
        <v>36</v>
      </c>
      <c r="E5" s="19">
        <v>833439</v>
      </c>
      <c r="F5" s="22">
        <v>9555599</v>
      </c>
    </row>
    <row r="6" spans="1:6" x14ac:dyDescent="0.2">
      <c r="A6" s="9" t="s">
        <v>23</v>
      </c>
      <c r="B6" s="19">
        <v>17643</v>
      </c>
      <c r="C6" s="19">
        <v>0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0</v>
      </c>
      <c r="C7" s="19">
        <v>3376112</v>
      </c>
      <c r="D7" s="9" t="s">
        <v>6</v>
      </c>
      <c r="E7" s="19">
        <v>0</v>
      </c>
      <c r="F7" s="22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2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0</v>
      </c>
      <c r="F12" s="22">
        <v>0</v>
      </c>
    </row>
    <row r="13" spans="1:6" x14ac:dyDescent="0.2">
      <c r="A13" s="8" t="s">
        <v>52</v>
      </c>
      <c r="B13" s="21">
        <f>SUM(B5:B11)</f>
        <v>32085165</v>
      </c>
      <c r="C13" s="21">
        <f>SUM(C5:C11)</f>
        <v>46494823</v>
      </c>
      <c r="D13" s="10"/>
      <c r="E13" s="23"/>
      <c r="F13" s="24"/>
    </row>
    <row r="14" spans="1:6" x14ac:dyDescent="0.2">
      <c r="A14" s="11"/>
      <c r="B14" s="20"/>
      <c r="C14" s="20"/>
      <c r="D14" s="8" t="s">
        <v>53</v>
      </c>
      <c r="E14" s="25">
        <f>SUM(E5:E12)</f>
        <v>833439</v>
      </c>
      <c r="F14" s="26">
        <f>SUM(F5:F12)</f>
        <v>9555599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36998</v>
      </c>
      <c r="C17" s="19">
        <v>36998</v>
      </c>
      <c r="D17" s="9" t="s">
        <v>9</v>
      </c>
      <c r="E17" s="19">
        <v>0</v>
      </c>
      <c r="F17" s="22">
        <v>0</v>
      </c>
    </row>
    <row r="18" spans="1:6" x14ac:dyDescent="0.2">
      <c r="A18" s="9" t="s">
        <v>30</v>
      </c>
      <c r="B18" s="19">
        <v>6350982</v>
      </c>
      <c r="C18" s="19">
        <v>232945.62</v>
      </c>
      <c r="D18" s="9" t="s">
        <v>10</v>
      </c>
      <c r="E18" s="19">
        <v>0</v>
      </c>
      <c r="F18" s="22">
        <v>0</v>
      </c>
    </row>
    <row r="19" spans="1:6" x14ac:dyDescent="0.2">
      <c r="A19" s="9" t="s">
        <v>31</v>
      </c>
      <c r="B19" s="19">
        <v>731970</v>
      </c>
      <c r="C19" s="19">
        <v>0</v>
      </c>
      <c r="D19" s="9" t="s">
        <v>11</v>
      </c>
      <c r="E19" s="19">
        <v>0</v>
      </c>
      <c r="F19" s="22">
        <v>0</v>
      </c>
    </row>
    <row r="20" spans="1:6" x14ac:dyDescent="0.2">
      <c r="A20" s="9" t="s">
        <v>32</v>
      </c>
      <c r="B20" s="19">
        <v>0</v>
      </c>
      <c r="C20" s="19">
        <v>0</v>
      </c>
      <c r="D20" s="9" t="s">
        <v>41</v>
      </c>
      <c r="E20" s="19">
        <v>0</v>
      </c>
      <c r="F20" s="22">
        <v>0</v>
      </c>
    </row>
    <row r="21" spans="1:6" ht="22.5" x14ac:dyDescent="0.2">
      <c r="A21" s="9" t="s">
        <v>33</v>
      </c>
      <c r="B21" s="19">
        <v>0</v>
      </c>
      <c r="C21" s="19">
        <v>0</v>
      </c>
      <c r="D21" s="9" t="s">
        <v>54</v>
      </c>
      <c r="E21" s="19">
        <v>0</v>
      </c>
      <c r="F21" s="22">
        <v>0</v>
      </c>
    </row>
    <row r="22" spans="1:6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2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6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4"/>
    </row>
    <row r="26" spans="1:6" x14ac:dyDescent="0.2">
      <c r="A26" s="8" t="s">
        <v>56</v>
      </c>
      <c r="B26" s="21">
        <f>SUM(B16:B24)</f>
        <v>7119950</v>
      </c>
      <c r="C26" s="21">
        <f>SUM(C16:C24)</f>
        <v>269943.62</v>
      </c>
      <c r="D26" s="12" t="s">
        <v>50</v>
      </c>
      <c r="E26" s="21">
        <f>SUM(E24+E14)</f>
        <v>833439</v>
      </c>
      <c r="F26" s="26">
        <f>SUM(F14+F24)</f>
        <v>9555599</v>
      </c>
    </row>
    <row r="27" spans="1:6" x14ac:dyDescent="0.2">
      <c r="A27" s="11"/>
      <c r="B27" s="20"/>
      <c r="C27" s="20"/>
      <c r="D27" s="11"/>
      <c r="E27" s="20"/>
      <c r="F27" s="24"/>
    </row>
    <row r="28" spans="1:6" x14ac:dyDescent="0.2">
      <c r="A28" s="8" t="s">
        <v>57</v>
      </c>
      <c r="B28" s="21">
        <f>B13+B26</f>
        <v>39205115</v>
      </c>
      <c r="C28" s="21">
        <f>C13+C26</f>
        <v>46764766.619999997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259780</v>
      </c>
      <c r="F30" s="26">
        <f>SUM(F31:F33)</f>
        <v>266163</v>
      </c>
    </row>
    <row r="31" spans="1:6" x14ac:dyDescent="0.2">
      <c r="A31" s="16"/>
      <c r="B31" s="14"/>
      <c r="C31" s="15"/>
      <c r="D31" s="9" t="s">
        <v>2</v>
      </c>
      <c r="E31" s="19">
        <v>259780</v>
      </c>
      <c r="F31" s="22">
        <v>266163</v>
      </c>
    </row>
    <row r="32" spans="1:6" x14ac:dyDescent="0.2">
      <c r="A32" s="16"/>
      <c r="B32" s="14"/>
      <c r="C32" s="15"/>
      <c r="D32" s="9" t="s">
        <v>13</v>
      </c>
      <c r="E32" s="19">
        <v>0</v>
      </c>
      <c r="F32" s="22">
        <v>0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1">
        <f>SUM(E36:E40)</f>
        <v>38111894</v>
      </c>
      <c r="F35" s="26">
        <f>SUM(F36:F40)</f>
        <v>36943006</v>
      </c>
    </row>
    <row r="36" spans="1:6" x14ac:dyDescent="0.2">
      <c r="A36" s="16"/>
      <c r="B36" s="14"/>
      <c r="C36" s="15"/>
      <c r="D36" s="9" t="s">
        <v>46</v>
      </c>
      <c r="E36" s="19">
        <v>9627100</v>
      </c>
      <c r="F36" s="22">
        <v>-9621805</v>
      </c>
    </row>
    <row r="37" spans="1:6" x14ac:dyDescent="0.2">
      <c r="A37" s="16"/>
      <c r="B37" s="14"/>
      <c r="C37" s="15"/>
      <c r="D37" s="9" t="s">
        <v>14</v>
      </c>
      <c r="E37" s="19">
        <v>28484794</v>
      </c>
      <c r="F37" s="22">
        <v>46564811</v>
      </c>
    </row>
    <row r="38" spans="1:6" x14ac:dyDescent="0.2">
      <c r="A38" s="16"/>
      <c r="B38" s="14"/>
      <c r="C38" s="15"/>
      <c r="D38" s="9" t="s">
        <v>3</v>
      </c>
      <c r="E38" s="19">
        <v>0</v>
      </c>
      <c r="F38" s="22">
        <v>0</v>
      </c>
    </row>
    <row r="39" spans="1:6" x14ac:dyDescent="0.2">
      <c r="A39" s="16"/>
      <c r="B39" s="14"/>
      <c r="C39" s="15"/>
      <c r="D39" s="9" t="s">
        <v>4</v>
      </c>
      <c r="E39" s="19">
        <v>0</v>
      </c>
      <c r="F39" s="22">
        <v>0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2">
        <v>0</v>
      </c>
    </row>
    <row r="41" spans="1:6" x14ac:dyDescent="0.2">
      <c r="A41" s="16"/>
      <c r="B41" s="14"/>
      <c r="C41" s="15"/>
      <c r="D41" s="10"/>
      <c r="E41" s="20"/>
      <c r="F41" s="24"/>
    </row>
    <row r="42" spans="1:6" ht="22.5" x14ac:dyDescent="0.2">
      <c r="A42" s="16"/>
      <c r="B42" s="17"/>
      <c r="C42" s="15"/>
      <c r="D42" s="8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2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1">
        <f>SUM(E42+E35+E30)</f>
        <v>38371674</v>
      </c>
      <c r="F46" s="26">
        <f>SUM(F42+F35+F30)</f>
        <v>37209169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1">
        <f>E46+E26</f>
        <v>39205113</v>
      </c>
      <c r="F48" s="21">
        <f>F46+F26</f>
        <v>46764768</v>
      </c>
    </row>
    <row r="49" spans="1:6" x14ac:dyDescent="0.2">
      <c r="A49" s="13"/>
      <c r="B49" s="14"/>
      <c r="C49" s="14"/>
      <c r="D49" s="18"/>
      <c r="E49" s="15"/>
      <c r="F49" s="15"/>
    </row>
    <row r="50" spans="1:6" x14ac:dyDescent="0.2">
      <c r="A50" s="27"/>
      <c r="B50" s="27"/>
      <c r="C50" s="28"/>
      <c r="D50" s="28"/>
      <c r="E50" s="28"/>
      <c r="F50" s="28"/>
    </row>
    <row r="51" spans="1:6" ht="12.75" x14ac:dyDescent="0.2">
      <c r="A51" s="29" t="s">
        <v>59</v>
      </c>
      <c r="B51" s="27"/>
      <c r="C51" s="28"/>
      <c r="D51" s="28"/>
      <c r="E51" s="28"/>
      <c r="F51" s="28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ignoredErrors>
    <ignoredError sqref="B13:C13 E14:F14 B26:C26 B28:C28 E24:F30 E48:F48 E38:F47 E32:F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Inc.</cp:lastModifiedBy>
  <cp:lastPrinted>2018-03-04T05:00:29Z</cp:lastPrinted>
  <dcterms:created xsi:type="dcterms:W3CDTF">2012-12-11T20:26:08Z</dcterms:created>
  <dcterms:modified xsi:type="dcterms:W3CDTF">2023-07-30T18:02:40Z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