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GA\Downloads\CONAC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C3" i="2" l="1"/>
  <c r="D3" i="2"/>
  <c r="B3" i="2"/>
  <c r="E12" i="2"/>
  <c r="E4" i="2"/>
  <c r="F12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<sst xmlns="http://schemas.openxmlformats.org/spreadsheetml/2006/main" count="27" uniqueCount="27">
  <si>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</si>
  <si>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</si>
  <si>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</si>
  <si>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</si>
  <si>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</si>
  <si>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</si>
  <si>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</si>
  <si>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</si>
  <si>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</si>
  <si>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</si>
  <si>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</si>
  <si>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</si>
  <si>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</si>
  <si>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</si>
  <si>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</si>
  <si>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</si>
  <si>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</si>
  <si>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</si>
  <si>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</si>
  <si>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</si>
  <si>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</si>
  <si>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</si>
  <si>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</si>
  <si>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</si>
  <si>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</si>
  <si>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</si>
  <si>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INSTITUTO DE INNOVACIÓN CIENCIA Y EMPRENDIMIENTO PARA LA COMPETITIVIDAD PARA EL ESTADO DE GUANAJUATO
Estado Analítico del Activo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</si>
</sst>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5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0" fillId="3" borderId="0" xfId="0" applyFill="1" applyProtection="1">
      <protection locked="0"/>
    </xf>
    <xf numFmtId="0" fontId="1" fillId="3" borderId="0" xfId="8" applyFill="1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Normal="100" workbookViewId="0">
      <selection activeCell="C15" sqref="C15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2" t="s">
        <v>26</v>
      </c>
      <c r="B1" s="13"/>
      <c r="C1" s="13"/>
      <c r="D1" s="13"/>
      <c r="E1" s="13"/>
      <c r="F1" s="14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7">
        <f>B4+B12</f>
        <v>46764767</v>
      </c>
      <c r="C3" s="7">
        <f t="shared" ref="C3:F3" si="0">C4+C12</f>
        <v>289049809</v>
      </c>
      <c r="D3" s="7">
        <f t="shared" si="0"/>
        <v>296609462</v>
      </c>
      <c r="E3" s="7">
        <f t="shared" si="0"/>
        <v>39205114</v>
      </c>
      <c r="F3" s="7">
        <f t="shared" si="0"/>
        <v>-7559653</v>
      </c>
    </row>
    <row r="4" spans="1:6" x14ac:dyDescent="0.2">
      <c r="A4" s="5" t="s">
        <v>4</v>
      </c>
      <c r="B4" s="7">
        <f>SUM(B5:B11)</f>
        <v>46494823</v>
      </c>
      <c r="C4" s="7">
        <f>SUM(C5:C11)</f>
        <v>279951100</v>
      </c>
      <c r="D4" s="7">
        <f>SUM(D5:D11)</f>
        <v>294360758</v>
      </c>
      <c r="E4" s="7">
        <f>SUM(E5:E11)</f>
        <v>32085165</v>
      </c>
      <c r="F4" s="7">
        <f>SUM(F5:F11)</f>
        <v>-14409658</v>
      </c>
    </row>
    <row r="5" spans="1:6" x14ac:dyDescent="0.2">
      <c r="A5" s="6" t="s">
        <v>5</v>
      </c>
      <c r="B5" s="8">
        <v>43118711</v>
      </c>
      <c r="C5" s="8">
        <v>179584110</v>
      </c>
      <c r="D5" s="8">
        <v>190635299</v>
      </c>
      <c r="E5" s="8">
        <f>B5+C5-D5</f>
        <v>32067522</v>
      </c>
      <c r="F5" s="8">
        <f t="shared" ref="F5:F11" si="1">E5-B5</f>
        <v>-11051189</v>
      </c>
    </row>
    <row r="6" spans="1:6" x14ac:dyDescent="0.2">
      <c r="A6" s="6" t="s">
        <v>6</v>
      </c>
      <c r="B6" s="8">
        <v>0</v>
      </c>
      <c r="C6" s="8">
        <v>100366990</v>
      </c>
      <c r="D6" s="8">
        <v>100349347</v>
      </c>
      <c r="E6" s="8">
        <f t="shared" ref="E6:E11" si="2">B6+C6-D6</f>
        <v>17643</v>
      </c>
      <c r="F6" s="8">
        <f t="shared" si="1"/>
        <v>17643</v>
      </c>
    </row>
    <row r="7" spans="1:6" x14ac:dyDescent="0.2">
      <c r="A7" s="6" t="s">
        <v>7</v>
      </c>
      <c r="B7" s="8">
        <v>3376112</v>
      </c>
      <c r="C7" s="8">
        <v>0</v>
      </c>
      <c r="D7" s="8">
        <v>3376112</v>
      </c>
      <c r="E7" s="8">
        <f t="shared" si="2"/>
        <v>0</v>
      </c>
      <c r="F7" s="8">
        <f t="shared" si="1"/>
        <v>-3376112</v>
      </c>
    </row>
    <row r="8" spans="1:6" x14ac:dyDescent="0.2">
      <c r="A8" s="6" t="s">
        <v>1</v>
      </c>
      <c r="B8" s="8">
        <v>0</v>
      </c>
      <c r="C8" s="8">
        <v>0</v>
      </c>
      <c r="D8" s="8">
        <v>0</v>
      </c>
      <c r="E8" s="8">
        <f t="shared" si="2"/>
        <v>0</v>
      </c>
      <c r="F8" s="8">
        <f t="shared" si="1"/>
        <v>0</v>
      </c>
    </row>
    <row r="9" spans="1:6" x14ac:dyDescent="0.2">
      <c r="A9" s="6" t="s">
        <v>2</v>
      </c>
      <c r="B9" s="8">
        <v>0</v>
      </c>
      <c r="C9" s="8">
        <v>0</v>
      </c>
      <c r="D9" s="8">
        <v>0</v>
      </c>
      <c r="E9" s="8">
        <f t="shared" si="2"/>
        <v>0</v>
      </c>
      <c r="F9" s="8">
        <f t="shared" si="1"/>
        <v>0</v>
      </c>
    </row>
    <row r="10" spans="1:6" x14ac:dyDescent="0.2">
      <c r="A10" s="6" t="s">
        <v>8</v>
      </c>
      <c r="B10" s="8">
        <v>0</v>
      </c>
      <c r="C10" s="8">
        <v>0</v>
      </c>
      <c r="D10" s="8">
        <v>0</v>
      </c>
      <c r="E10" s="8">
        <f t="shared" si="2"/>
        <v>0</v>
      </c>
      <c r="F10" s="8">
        <f t="shared" si="1"/>
        <v>0</v>
      </c>
    </row>
    <row r="11" spans="1:6" x14ac:dyDescent="0.2">
      <c r="A11" s="6" t="s">
        <v>9</v>
      </c>
      <c r="B11" s="8">
        <v>0</v>
      </c>
      <c r="C11" s="8">
        <v>0</v>
      </c>
      <c r="D11" s="8">
        <v>0</v>
      </c>
      <c r="E11" s="8">
        <f t="shared" si="2"/>
        <v>0</v>
      </c>
      <c r="F11" s="8">
        <f t="shared" si="1"/>
        <v>0</v>
      </c>
    </row>
    <row r="12" spans="1:6" x14ac:dyDescent="0.2">
      <c r="A12" s="5" t="s">
        <v>10</v>
      </c>
      <c r="B12" s="7">
        <f>SUM(B13:B21)</f>
        <v>269944</v>
      </c>
      <c r="C12" s="7">
        <f>SUM(C13:C21)</f>
        <v>9098709</v>
      </c>
      <c r="D12" s="7">
        <f>SUM(D13:D21)</f>
        <v>2248704</v>
      </c>
      <c r="E12" s="7">
        <f>SUM(E13:E21)</f>
        <v>7119949</v>
      </c>
      <c r="F12" s="7">
        <f>SUM(F13:F21)</f>
        <v>6850005</v>
      </c>
    </row>
    <row r="13" spans="1:6" x14ac:dyDescent="0.2">
      <c r="A13" s="6" t="s">
        <v>11</v>
      </c>
      <c r="B13" s="8">
        <v>0</v>
      </c>
      <c r="C13" s="8">
        <v>0</v>
      </c>
      <c r="D13" s="8">
        <v>0</v>
      </c>
      <c r="E13" s="8">
        <f>B13+C13-D13</f>
        <v>0</v>
      </c>
      <c r="F13" s="8">
        <f t="shared" ref="F13:F21" si="3">E13-B13</f>
        <v>0</v>
      </c>
    </row>
    <row r="14" spans="1:6" x14ac:dyDescent="0.2">
      <c r="A14" s="6" t="s">
        <v>12</v>
      </c>
      <c r="B14" s="9">
        <v>36998</v>
      </c>
      <c r="C14" s="9">
        <v>0</v>
      </c>
      <c r="D14" s="9">
        <v>0</v>
      </c>
      <c r="E14" s="9">
        <f t="shared" ref="E14:E21" si="4">B14+C14-D14</f>
        <v>36998</v>
      </c>
      <c r="F14" s="9">
        <f t="shared" si="3"/>
        <v>0</v>
      </c>
    </row>
    <row r="15" spans="1:6" x14ac:dyDescent="0.2">
      <c r="A15" s="6" t="s">
        <v>13</v>
      </c>
      <c r="B15" s="9">
        <v>232946</v>
      </c>
      <c r="C15" s="9">
        <v>8366740</v>
      </c>
      <c r="D15" s="9">
        <v>2248704</v>
      </c>
      <c r="E15" s="9">
        <f t="shared" si="4"/>
        <v>6350982</v>
      </c>
      <c r="F15" s="9">
        <f t="shared" si="3"/>
        <v>6118036</v>
      </c>
    </row>
    <row r="16" spans="1:6" x14ac:dyDescent="0.2">
      <c r="A16" s="6" t="s">
        <v>14</v>
      </c>
      <c r="B16" s="8">
        <v>0</v>
      </c>
      <c r="C16" s="8">
        <v>731969</v>
      </c>
      <c r="D16" s="8">
        <v>0</v>
      </c>
      <c r="E16" s="8">
        <f t="shared" si="4"/>
        <v>731969</v>
      </c>
      <c r="F16" s="8">
        <f t="shared" si="3"/>
        <v>731969</v>
      </c>
    </row>
    <row r="17" spans="1:6" x14ac:dyDescent="0.2">
      <c r="A17" s="6" t="s">
        <v>15</v>
      </c>
      <c r="B17" s="8">
        <v>0</v>
      </c>
      <c r="C17" s="8">
        <v>0</v>
      </c>
      <c r="D17" s="8">
        <v>0</v>
      </c>
      <c r="E17" s="8">
        <f t="shared" si="4"/>
        <v>0</v>
      </c>
      <c r="F17" s="8">
        <f t="shared" si="3"/>
        <v>0</v>
      </c>
    </row>
    <row r="18" spans="1:6" x14ac:dyDescent="0.2">
      <c r="A18" s="6" t="s">
        <v>16</v>
      </c>
      <c r="B18" s="8">
        <v>0</v>
      </c>
      <c r="C18" s="8">
        <v>0</v>
      </c>
      <c r="D18" s="8">
        <v>0</v>
      </c>
      <c r="E18" s="8">
        <f t="shared" si="4"/>
        <v>0</v>
      </c>
      <c r="F18" s="8">
        <f t="shared" si="3"/>
        <v>0</v>
      </c>
    </row>
    <row r="19" spans="1:6" x14ac:dyDescent="0.2">
      <c r="A19" s="6" t="s">
        <v>17</v>
      </c>
      <c r="B19" s="8">
        <v>0</v>
      </c>
      <c r="C19" s="8">
        <v>0</v>
      </c>
      <c r="D19" s="8">
        <v>0</v>
      </c>
      <c r="E19" s="8">
        <f t="shared" si="4"/>
        <v>0</v>
      </c>
      <c r="F19" s="8">
        <f t="shared" si="3"/>
        <v>0</v>
      </c>
    </row>
    <row r="20" spans="1:6" x14ac:dyDescent="0.2">
      <c r="A20" s="6" t="s">
        <v>18</v>
      </c>
      <c r="B20" s="8">
        <v>0</v>
      </c>
      <c r="C20" s="8">
        <v>0</v>
      </c>
      <c r="D20" s="8">
        <v>0</v>
      </c>
      <c r="E20" s="8">
        <f t="shared" si="4"/>
        <v>0</v>
      </c>
      <c r="F20" s="8">
        <f t="shared" si="3"/>
        <v>0</v>
      </c>
    </row>
    <row r="21" spans="1:6" x14ac:dyDescent="0.2">
      <c r="A21" s="6" t="s">
        <v>19</v>
      </c>
      <c r="B21" s="8">
        <v>0</v>
      </c>
      <c r="C21" s="8">
        <v>0</v>
      </c>
      <c r="D21" s="8">
        <v>0</v>
      </c>
      <c r="E21" s="8">
        <f t="shared" si="4"/>
        <v>0</v>
      </c>
      <c r="F21" s="8">
        <f t="shared" si="3"/>
        <v>0</v>
      </c>
    </row>
    <row r="22" spans="1:6" x14ac:dyDescent="0.2">
      <c r="A22" s="10"/>
      <c r="B22" s="10"/>
      <c r="C22" s="10"/>
      <c r="D22" s="10"/>
      <c r="E22" s="10"/>
      <c r="F22" s="10"/>
    </row>
    <row r="23" spans="1:6" ht="12.75" x14ac:dyDescent="0.2">
      <c r="A23" s="11" t="s">
        <v>24</v>
      </c>
      <c r="B23" s="10"/>
      <c r="C23" s="10"/>
      <c r="D23" s="10"/>
      <c r="E23" s="10"/>
      <c r="F23" s="10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98" fitToHeight="0" orientation="landscape" r:id="rId1"/>
  <ignoredErrors>
    <ignoredError sqref="B3:F4 B13:F14 B12:D12 B6 B8:F11 C7 B17:F21 E15:F15 B16 D16:F16 E7:F7 E6:F6 E5:F5" unlockedFormula="1"/>
    <ignoredError sqref="E12:F12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 Inc.</cp:lastModifiedBy>
  <cp:lastPrinted>2023-07-30T18:24:59Z</cp:lastPrinted>
  <dcterms:created xsi:type="dcterms:W3CDTF">2014-02-09T04:04:15Z</dcterms:created>
  <dcterms:modified xsi:type="dcterms:W3CDTF">2023-07-30T18:33:21Z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