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ía López Juárez\Mi unidad\2024\Información Financiera\3er trimestre 2024\CONAC\"/>
    </mc:Choice>
  </mc:AlternateContent>
  <bookViews>
    <workbookView xWindow="0" yWindow="0" windowWidth="20490" windowHeight="7200"/>
  </bookViews>
  <sheets>
    <sheet name="CtasAdmvas 1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>[4]REPORTO!#REF!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SAPBEXrevision" hidden="1">13</definedName>
    <definedName name="SAPBEXsysID" hidden="1">"BW1"</definedName>
    <definedName name="SAPBEXwbID" hidden="1">"49H8MM0GB3WR1FR05NWBBHBQP"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C36" i="1"/>
  <c r="B36" i="1"/>
  <c r="G35" i="1"/>
  <c r="G34" i="1"/>
  <c r="G33" i="1"/>
  <c r="G32" i="1"/>
  <c r="D31" i="1"/>
  <c r="G31" i="1" s="1"/>
  <c r="D29" i="1"/>
  <c r="D36" i="1" s="1"/>
  <c r="F22" i="1"/>
  <c r="E22" i="1"/>
  <c r="C22" i="1"/>
  <c r="B22" i="1"/>
  <c r="D21" i="1"/>
  <c r="G21" i="1" s="1"/>
  <c r="G20" i="1"/>
  <c r="D20" i="1"/>
  <c r="D19" i="1"/>
  <c r="G19" i="1" s="1"/>
  <c r="D18" i="1"/>
  <c r="G18" i="1" s="1"/>
  <c r="F11" i="1"/>
  <c r="E11" i="1"/>
  <c r="C11" i="1"/>
  <c r="B11" i="1"/>
  <c r="D11" i="1" s="1"/>
  <c r="G11" i="1" s="1"/>
  <c r="G10" i="1"/>
  <c r="D10" i="1"/>
  <c r="G9" i="1"/>
  <c r="D9" i="1"/>
  <c r="D8" i="1"/>
  <c r="G8" i="1" s="1"/>
  <c r="D7" i="1"/>
  <c r="G7" i="1" s="1"/>
  <c r="D6" i="1"/>
  <c r="G6" i="1" s="1"/>
  <c r="G5" i="1"/>
  <c r="D5" i="1"/>
  <c r="G29" i="1" l="1"/>
  <c r="G36" i="1" s="1"/>
  <c r="G22" i="1"/>
  <c r="D22" i="1"/>
</calcChain>
</file>

<file path=xl/sharedStrings.xml><?xml version="1.0" encoding="utf-8"?>
<sst xmlns="http://schemas.openxmlformats.org/spreadsheetml/2006/main" count="56" uniqueCount="32">
  <si>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</si>
  <si>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</si>
  <si>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</si>
  <si>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</si>
  <si>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</si>
  <si>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</si>
  <si>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</si>
  <si>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</si>
  <si>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</si>
  <si>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</si>
  <si>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211213064010000 DIRECCCIÓN GENERAL IDEA</t>
  </si>
  <si>
    <t>211213064020000 DIR GRAL ADMINISTRACIÓN</t>
  </si>
  <si>
    <t>211213064050000 DIRECCIÓN GENERAL DE INN</t>
  </si>
  <si>
    <t>211213064060000 DG DESARROLLO CIENTIF Y</t>
  </si>
  <si>
    <t>211213064070000 DIRECCIÓN GENERAL DE EMP</t>
  </si>
  <si>
    <t>211213064A10000 ÓRGANO INTERNO DE CONTRO</t>
  </si>
  <si>
    <t>Total del Gasto</t>
  </si>
  <si>
    <t>“Bajo protesta de decir verdad declaramos que los Estados Financieros y sus notas, son razonablemente correctos y son responsabilidad del emisor”.</t>
  </si>
  <si>
    <t>Egresos</t>
  </si>
  <si>
    <t xml:space="preserve">    Poder Ejecutivo </t>
  </si>
  <si>
    <t xml:space="preserve">    Poder Legislativo</t>
  </si>
  <si>
    <t xml:space="preserve">    Poder Judicial</t>
  </si>
  <si>
    <t xml:space="preserve">    Organismos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</si>
  <si>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</si>
  <si>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</si>
  <si>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</si>
  <si>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</si>
  <si>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</si>
  <si>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</si>
  <si>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</si>
  <si>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 xml:space="preserve">
Instituto de Innovación, Ciencia y Emprendimiento para la Competitividad
Estado Analítico del Ejercicio del Presupuesto de Egresos
Clasificación Administrativa  
Del 01 de Enero al 30 de septiembre de 2024</t>
  </si>
  <si>
    <t xml:space="preserve">
Instituto de Innovación, Ciencia y Emprendimiento para la Competitividad
Estado Analítico del Ejercicio del Presupuesto de Egresos
Clasificación Administrativa  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</si>
</sst>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/>
        <bgColor indexed="13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" fontId="8" fillId="4" borderId="12" applyNumberFormat="0" applyProtection="0">
      <alignment horizontal="left" vertical="center" indent="1"/>
    </xf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2" applyFont="1"/>
    <xf numFmtId="0" fontId="4" fillId="3" borderId="0" xfId="2" applyFont="1" applyFill="1"/>
    <xf numFmtId="0" fontId="3" fillId="2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justify" vertical="center" wrapText="1"/>
    </xf>
    <xf numFmtId="3" fontId="5" fillId="3" borderId="7" xfId="3" applyNumberFormat="1" applyFont="1" applyFill="1" applyBorder="1" applyAlignment="1">
      <alignment horizontal="right" vertical="center" wrapText="1"/>
    </xf>
    <xf numFmtId="0" fontId="5" fillId="3" borderId="4" xfId="1" applyFont="1" applyFill="1" applyBorder="1" applyAlignment="1">
      <alignment horizontal="justify" vertical="center" wrapText="1"/>
    </xf>
    <xf numFmtId="3" fontId="5" fillId="3" borderId="4" xfId="3" applyNumberFormat="1" applyFont="1" applyFill="1" applyBorder="1" applyAlignment="1">
      <alignment horizontal="right" vertical="center" wrapText="1"/>
    </xf>
    <xf numFmtId="3" fontId="5" fillId="3" borderId="8" xfId="3" applyNumberFormat="1" applyFont="1" applyFill="1" applyBorder="1" applyAlignment="1">
      <alignment horizontal="right" vertical="center" wrapText="1"/>
    </xf>
    <xf numFmtId="0" fontId="5" fillId="3" borderId="5" xfId="1" applyFont="1" applyFill="1" applyBorder="1" applyAlignment="1">
      <alignment horizontal="justify" vertical="center" wrapText="1"/>
    </xf>
    <xf numFmtId="0" fontId="5" fillId="3" borderId="6" xfId="1" applyFont="1" applyFill="1" applyBorder="1" applyAlignment="1">
      <alignment horizontal="justify" vertical="center" wrapText="1"/>
    </xf>
    <xf numFmtId="3" fontId="5" fillId="3" borderId="6" xfId="3" applyNumberFormat="1" applyFont="1" applyFill="1" applyBorder="1" applyAlignment="1">
      <alignment horizontal="right" vertical="center" wrapText="1"/>
    </xf>
    <xf numFmtId="0" fontId="6" fillId="3" borderId="0" xfId="2" applyFont="1" applyFill="1"/>
    <xf numFmtId="0" fontId="7" fillId="0" borderId="0" xfId="1" applyFont="1" applyAlignment="1">
      <alignment vertical="center"/>
    </xf>
    <xf numFmtId="0" fontId="3" fillId="2" borderId="6" xfId="1" applyFont="1" applyFill="1" applyBorder="1" applyAlignment="1">
      <alignment horizontal="center" vertical="center" wrapText="1"/>
    </xf>
    <xf numFmtId="0" fontId="9" fillId="5" borderId="7" xfId="4" applyNumberFormat="1" applyFont="1" applyFill="1" applyBorder="1" applyAlignment="1" applyProtection="1">
      <alignment horizontal="left" vertical="center" wrapText="1"/>
      <protection locked="0"/>
    </xf>
    <xf numFmtId="3" fontId="9" fillId="0" borderId="7" xfId="5" applyNumberFormat="1" applyFont="1" applyBorder="1" applyAlignment="1">
      <alignment vertical="center"/>
    </xf>
    <xf numFmtId="3" fontId="9" fillId="0" borderId="7" xfId="1" applyNumberFormat="1" applyFont="1" applyBorder="1" applyAlignment="1">
      <alignment vertical="center"/>
    </xf>
    <xf numFmtId="0" fontId="9" fillId="5" borderId="4" xfId="4" applyNumberFormat="1" applyFont="1" applyFill="1" applyBorder="1" applyAlignment="1" applyProtection="1">
      <alignment horizontal="left" vertical="center" wrapText="1"/>
      <protection locked="0"/>
    </xf>
    <xf numFmtId="3" fontId="9" fillId="0" borderId="4" xfId="5" applyNumberFormat="1" applyFont="1" applyBorder="1" applyAlignment="1">
      <alignment vertical="center"/>
    </xf>
    <xf numFmtId="3" fontId="9" fillId="0" borderId="4" xfId="1" applyNumberFormat="1" applyFont="1" applyBorder="1" applyAlignment="1">
      <alignment vertical="center"/>
    </xf>
    <xf numFmtId="0" fontId="3" fillId="5" borderId="6" xfId="4" applyNumberFormat="1" applyFont="1" applyFill="1" applyBorder="1" applyAlignment="1" applyProtection="1">
      <alignment horizontal="center" vertical="center" wrapText="1"/>
      <protection locked="0"/>
    </xf>
    <xf numFmtId="3" fontId="3" fillId="0" borderId="6" xfId="5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0" fontId="9" fillId="0" borderId="4" xfId="1" applyFont="1" applyFill="1" applyBorder="1" applyAlignment="1" applyProtection="1">
      <alignment vertical="center"/>
    </xf>
    <xf numFmtId="3" fontId="9" fillId="0" borderId="4" xfId="1" applyNumberFormat="1" applyFont="1" applyBorder="1" applyAlignment="1" applyProtection="1">
      <alignment horizontal="right" vertical="center"/>
      <protection locked="0"/>
    </xf>
    <xf numFmtId="0" fontId="9" fillId="0" borderId="4" xfId="1" applyFont="1" applyFill="1" applyBorder="1" applyAlignment="1" applyProtection="1">
      <alignment vertical="center" wrapText="1"/>
    </xf>
    <xf numFmtId="0" fontId="5" fillId="0" borderId="6" xfId="1" applyFont="1" applyFill="1" applyBorder="1" applyAlignment="1" applyProtection="1">
      <alignment horizontal="center" vertical="center"/>
    </xf>
    <xf numFmtId="3" fontId="5" fillId="0" borderId="6" xfId="1" applyNumberFormat="1" applyFont="1" applyBorder="1" applyAlignment="1" applyProtection="1">
      <alignment horizontal="right" vertical="center"/>
      <protection locked="0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0" fontId="9" fillId="5" borderId="10" xfId="4" applyNumberFormat="1" applyFont="1" applyFill="1" applyBorder="1" applyAlignment="1" applyProtection="1">
      <alignment horizontal="left" vertical="center" wrapText="1"/>
      <protection locked="0"/>
    </xf>
    <xf numFmtId="0" fontId="3" fillId="2" borderId="9" xfId="1" applyFont="1" applyFill="1" applyBorder="1" applyAlignment="1">
      <alignment horizontal="center" wrapText="1"/>
    </xf>
    <xf numFmtId="0" fontId="3" fillId="2" borderId="10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</cellXfs>
  <cellStyles count="6">
    <cellStyle name="Millares 10 2" xfId="3"/>
    <cellStyle name="Millares 2 2 2 2 2" xfId="5"/>
    <cellStyle name="Normal" xfId="0" builtinId="0"/>
    <cellStyle name="Normal 2 2" xfId="1"/>
    <cellStyle name="Normal 5 3 2 3" xfId="2"/>
    <cellStyle name="SAPBEXstdItem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G37"/>
  <sheetViews>
    <sheetView showGridLines="0" tabSelected="1" topLeftCell="A16" zoomScaleNormal="100" workbookViewId="0">
      <selection activeCell="B26" sqref="B26:F26"/>
    </sheetView>
  </sheetViews>
  <sheetFormatPr baseColWidth="10" defaultRowHeight="14.25" customHeight="1" x14ac:dyDescent="0.2"/>
  <cols>
    <col min="1" max="1" width="61.28515625" style="1" customWidth="1"/>
    <col min="2" max="7" width="12.28515625" style="1" customWidth="1"/>
    <col min="8" max="16384" width="11.42578125" style="1"/>
  </cols>
  <sheetData>
    <row r="1" spans="1:7" ht="66.75" customHeight="1" x14ac:dyDescent="0.2">
      <c r="A1" s="37" t="s">
        <v>30</v>
      </c>
      <c r="B1" s="38"/>
      <c r="C1" s="38"/>
      <c r="D1" s="38"/>
      <c r="E1" s="38"/>
      <c r="F1" s="38"/>
      <c r="G1" s="39"/>
    </row>
    <row r="2" spans="1:7" s="2" customFormat="1" ht="14.25" customHeight="1" x14ac:dyDescent="0.2">
      <c r="A2" s="40" t="s">
        <v>0</v>
      </c>
      <c r="B2" s="42" t="s">
        <v>1</v>
      </c>
      <c r="C2" s="42"/>
      <c r="D2" s="42"/>
      <c r="E2" s="42"/>
      <c r="F2" s="42"/>
      <c r="G2" s="42" t="s">
        <v>2</v>
      </c>
    </row>
    <row r="3" spans="1:7" s="2" customFormat="1" ht="22.5" x14ac:dyDescent="0.2">
      <c r="A3" s="40"/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3"/>
    </row>
    <row r="4" spans="1:7" s="2" customFormat="1" ht="14.25" customHeight="1" x14ac:dyDescent="0.2">
      <c r="A4" s="41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s="2" customFormat="1" ht="14.25" customHeight="1" x14ac:dyDescent="0.2">
      <c r="A5" s="4" t="s">
        <v>10</v>
      </c>
      <c r="B5" s="5">
        <v>15381346.65</v>
      </c>
      <c r="C5" s="5">
        <v>29552604.41</v>
      </c>
      <c r="D5" s="5">
        <f>+B5+C5</f>
        <v>44933951.060000002</v>
      </c>
      <c r="E5" s="5">
        <v>24691767.170000002</v>
      </c>
      <c r="F5" s="5">
        <v>24691767.170000002</v>
      </c>
      <c r="G5" s="5">
        <f>+D5-E5</f>
        <v>20242183.890000001</v>
      </c>
    </row>
    <row r="6" spans="1:7" s="2" customFormat="1" ht="14.25" customHeight="1" x14ac:dyDescent="0.2">
      <c r="A6" s="6" t="s">
        <v>11</v>
      </c>
      <c r="B6" s="7">
        <v>10501521.689999999</v>
      </c>
      <c r="C6" s="7">
        <v>407842.46</v>
      </c>
      <c r="D6" s="7">
        <f t="shared" ref="D6:D11" si="0">+B6+C6</f>
        <v>10909364.15</v>
      </c>
      <c r="E6" s="7">
        <v>6985327.9100000001</v>
      </c>
      <c r="F6" s="7">
        <v>6985327.9100000001</v>
      </c>
      <c r="G6" s="7">
        <f t="shared" ref="G6:G11" si="1">+D6-E6</f>
        <v>3924036.24</v>
      </c>
    </row>
    <row r="7" spans="1:7" s="2" customFormat="1" ht="14.25" customHeight="1" x14ac:dyDescent="0.2">
      <c r="A7" s="6" t="s">
        <v>12</v>
      </c>
      <c r="B7" s="7">
        <v>8279277.54</v>
      </c>
      <c r="C7" s="7">
        <v>17477713.289999999</v>
      </c>
      <c r="D7" s="7">
        <f t="shared" si="0"/>
        <v>25756990.829999998</v>
      </c>
      <c r="E7" s="7">
        <v>16451632.09</v>
      </c>
      <c r="F7" s="7">
        <v>16451632.09</v>
      </c>
      <c r="G7" s="7">
        <f t="shared" si="1"/>
        <v>9305358.7399999984</v>
      </c>
    </row>
    <row r="8" spans="1:7" s="2" customFormat="1" ht="14.25" customHeight="1" x14ac:dyDescent="0.2">
      <c r="A8" s="6" t="s">
        <v>13</v>
      </c>
      <c r="B8" s="8">
        <v>6249767.3300000001</v>
      </c>
      <c r="C8" s="8">
        <v>40424622.82</v>
      </c>
      <c r="D8" s="8">
        <f t="shared" si="0"/>
        <v>46674390.149999999</v>
      </c>
      <c r="E8" s="8">
        <v>29347325.960000001</v>
      </c>
      <c r="F8" s="8">
        <v>29347325.960000001</v>
      </c>
      <c r="G8" s="8">
        <f t="shared" si="1"/>
        <v>17327064.189999998</v>
      </c>
    </row>
    <row r="9" spans="1:7" s="2" customFormat="1" ht="14.25" customHeight="1" x14ac:dyDescent="0.2">
      <c r="A9" s="6" t="s">
        <v>14</v>
      </c>
      <c r="B9" s="7">
        <v>17563952.559999999</v>
      </c>
      <c r="C9" s="7">
        <v>19535860.219999999</v>
      </c>
      <c r="D9" s="7">
        <f t="shared" si="0"/>
        <v>37099812.780000001</v>
      </c>
      <c r="E9" s="7">
        <v>32278354.289999999</v>
      </c>
      <c r="F9" s="7">
        <v>32278354.289999999</v>
      </c>
      <c r="G9" s="7">
        <f t="shared" si="1"/>
        <v>4821458.4900000021</v>
      </c>
    </row>
    <row r="10" spans="1:7" s="2" customFormat="1" ht="14.25" customHeight="1" x14ac:dyDescent="0.2">
      <c r="A10" s="9" t="s">
        <v>15</v>
      </c>
      <c r="B10" s="8">
        <v>999140.8</v>
      </c>
      <c r="C10" s="8">
        <v>16422.97</v>
      </c>
      <c r="D10" s="8">
        <f t="shared" si="0"/>
        <v>1015563.77</v>
      </c>
      <c r="E10" s="8">
        <v>664297.81999999995</v>
      </c>
      <c r="F10" s="8">
        <v>664297.81999999995</v>
      </c>
      <c r="G10" s="8">
        <f t="shared" si="1"/>
        <v>351265.95000000007</v>
      </c>
    </row>
    <row r="11" spans="1:7" s="2" customFormat="1" ht="14.25" customHeight="1" x14ac:dyDescent="0.2">
      <c r="A11" s="10" t="s">
        <v>16</v>
      </c>
      <c r="B11" s="11">
        <f>+B10+B9+B8+B7+B6+B5</f>
        <v>58975006.569999993</v>
      </c>
      <c r="C11" s="11">
        <f>+C10+C9+C8+C7+C6+C5</f>
        <v>107415066.16999999</v>
      </c>
      <c r="D11" s="11">
        <f t="shared" si="0"/>
        <v>166390072.73999998</v>
      </c>
      <c r="E11" s="11">
        <f>+E10+E9+E8+E7+E6+E5</f>
        <v>110418705.23999999</v>
      </c>
      <c r="F11" s="11">
        <f>+F10+F9+F8+F7+F6+F5</f>
        <v>110418705.23999999</v>
      </c>
      <c r="G11" s="11">
        <f t="shared" si="1"/>
        <v>55971367.499999985</v>
      </c>
    </row>
    <row r="12" spans="1:7" s="2" customFormat="1" ht="19.5" customHeight="1" x14ac:dyDescent="0.2">
      <c r="A12" s="12" t="s">
        <v>17</v>
      </c>
    </row>
    <row r="14" spans="1:7" s="13" customFormat="1" ht="58.5" customHeight="1" x14ac:dyDescent="0.2">
      <c r="A14" s="32" t="s">
        <v>31</v>
      </c>
      <c r="B14" s="33"/>
      <c r="C14" s="33"/>
      <c r="D14" s="33"/>
      <c r="E14" s="33"/>
      <c r="F14" s="33"/>
      <c r="G14" s="34"/>
    </row>
    <row r="15" spans="1:7" s="13" customFormat="1" ht="12" x14ac:dyDescent="0.25">
      <c r="A15" s="35" t="s">
        <v>0</v>
      </c>
      <c r="B15" s="36" t="s">
        <v>18</v>
      </c>
      <c r="C15" s="36"/>
      <c r="D15" s="36"/>
      <c r="E15" s="36"/>
      <c r="F15" s="36"/>
      <c r="G15" s="36" t="s">
        <v>2</v>
      </c>
    </row>
    <row r="16" spans="1:7" s="13" customFormat="1" ht="22.5" x14ac:dyDescent="0.25">
      <c r="A16" s="35"/>
      <c r="B16" s="14" t="s">
        <v>3</v>
      </c>
      <c r="C16" s="14" t="s">
        <v>4</v>
      </c>
      <c r="D16" s="14" t="s">
        <v>5</v>
      </c>
      <c r="E16" s="14" t="s">
        <v>6</v>
      </c>
      <c r="F16" s="14" t="s">
        <v>7</v>
      </c>
      <c r="G16" s="36"/>
    </row>
    <row r="17" spans="1:7" s="13" customFormat="1" ht="12" x14ac:dyDescent="0.25">
      <c r="A17" s="35"/>
      <c r="B17" s="14">
        <v>1</v>
      </c>
      <c r="C17" s="14">
        <v>2</v>
      </c>
      <c r="D17" s="14" t="s">
        <v>8</v>
      </c>
      <c r="E17" s="14">
        <v>4</v>
      </c>
      <c r="F17" s="14">
        <v>5</v>
      </c>
      <c r="G17" s="14" t="s">
        <v>9</v>
      </c>
    </row>
    <row r="18" spans="1:7" s="13" customFormat="1" ht="14.25" customHeight="1" x14ac:dyDescent="0.25">
      <c r="A18" s="15" t="s">
        <v>19</v>
      </c>
      <c r="B18" s="16">
        <v>0</v>
      </c>
      <c r="C18" s="16">
        <v>0</v>
      </c>
      <c r="D18" s="16">
        <f>B18+C18</f>
        <v>0</v>
      </c>
      <c r="E18" s="16">
        <v>0</v>
      </c>
      <c r="F18" s="16">
        <v>0</v>
      </c>
      <c r="G18" s="17">
        <f>D18-E18</f>
        <v>0</v>
      </c>
    </row>
    <row r="19" spans="1:7" s="13" customFormat="1" ht="14.25" customHeight="1" x14ac:dyDescent="0.25">
      <c r="A19" s="18" t="s">
        <v>20</v>
      </c>
      <c r="B19" s="19">
        <v>0</v>
      </c>
      <c r="C19" s="19">
        <v>0</v>
      </c>
      <c r="D19" s="19">
        <f>B19+C19</f>
        <v>0</v>
      </c>
      <c r="E19" s="19">
        <v>0</v>
      </c>
      <c r="F19" s="19">
        <v>0</v>
      </c>
      <c r="G19" s="20">
        <f>D19-E19</f>
        <v>0</v>
      </c>
    </row>
    <row r="20" spans="1:7" s="13" customFormat="1" ht="14.25" customHeight="1" x14ac:dyDescent="0.25">
      <c r="A20" s="18" t="s">
        <v>21</v>
      </c>
      <c r="B20" s="19">
        <v>0</v>
      </c>
      <c r="C20" s="19">
        <v>0</v>
      </c>
      <c r="D20" s="19">
        <f>B20+C20</f>
        <v>0</v>
      </c>
      <c r="E20" s="19">
        <v>0</v>
      </c>
      <c r="F20" s="19">
        <v>0</v>
      </c>
      <c r="G20" s="20">
        <f>D20-E20</f>
        <v>0</v>
      </c>
    </row>
    <row r="21" spans="1:7" s="13" customFormat="1" ht="14.25" customHeight="1" x14ac:dyDescent="0.25">
      <c r="A21" s="18" t="s">
        <v>22</v>
      </c>
      <c r="B21" s="19">
        <v>0</v>
      </c>
      <c r="C21" s="19">
        <v>0</v>
      </c>
      <c r="D21" s="19">
        <f>B21+C21</f>
        <v>0</v>
      </c>
      <c r="E21" s="19">
        <v>0</v>
      </c>
      <c r="F21" s="19">
        <v>0</v>
      </c>
      <c r="G21" s="20">
        <f>D21-E21</f>
        <v>0</v>
      </c>
    </row>
    <row r="22" spans="1:7" s="13" customFormat="1" ht="12" x14ac:dyDescent="0.25">
      <c r="A22" s="21" t="s">
        <v>16</v>
      </c>
      <c r="B22" s="22">
        <f>+B18+B19+B20+B21</f>
        <v>0</v>
      </c>
      <c r="C22" s="22">
        <f>+C18+C19+C20+C21</f>
        <v>0</v>
      </c>
      <c r="D22" s="22">
        <f>SUM(D18:D21)</f>
        <v>0</v>
      </c>
      <c r="E22" s="22">
        <f>+E18+E19+E20+E21</f>
        <v>0</v>
      </c>
      <c r="F22" s="22">
        <f>+F18+F19+F20+F21</f>
        <v>0</v>
      </c>
      <c r="G22" s="22">
        <f>SUM(G18:G21)</f>
        <v>0</v>
      </c>
    </row>
    <row r="23" spans="1:7" s="13" customFormat="1" ht="20.25" customHeight="1" x14ac:dyDescent="0.25">
      <c r="A23" s="31" t="s">
        <v>17</v>
      </c>
      <c r="B23" s="31"/>
      <c r="C23" s="31"/>
      <c r="D23" s="31"/>
      <c r="E23" s="31"/>
      <c r="F23" s="31"/>
      <c r="G23" s="31"/>
    </row>
    <row r="25" spans="1:7" s="23" customFormat="1" ht="65.25" customHeight="1" x14ac:dyDescent="0.2">
      <c r="A25" s="32" t="s">
        <v>30</v>
      </c>
      <c r="B25" s="33"/>
      <c r="C25" s="33"/>
      <c r="D25" s="33"/>
      <c r="E25" s="33"/>
      <c r="F25" s="33"/>
      <c r="G25" s="34"/>
    </row>
    <row r="26" spans="1:7" s="23" customFormat="1" ht="12.75" x14ac:dyDescent="0.25">
      <c r="A26" s="35" t="s">
        <v>0</v>
      </c>
      <c r="B26" s="36" t="s">
        <v>18</v>
      </c>
      <c r="C26" s="36"/>
      <c r="D26" s="36"/>
      <c r="E26" s="36"/>
      <c r="F26" s="36"/>
      <c r="G26" s="36" t="s">
        <v>2</v>
      </c>
    </row>
    <row r="27" spans="1:7" s="23" customFormat="1" ht="22.5" x14ac:dyDescent="0.25">
      <c r="A27" s="35"/>
      <c r="B27" s="14" t="s">
        <v>3</v>
      </c>
      <c r="C27" s="14" t="s">
        <v>4</v>
      </c>
      <c r="D27" s="14" t="s">
        <v>5</v>
      </c>
      <c r="E27" s="14" t="s">
        <v>6</v>
      </c>
      <c r="F27" s="14" t="s">
        <v>7</v>
      </c>
      <c r="G27" s="36"/>
    </row>
    <row r="28" spans="1:7" s="23" customFormat="1" ht="12.75" x14ac:dyDescent="0.25">
      <c r="A28" s="35"/>
      <c r="B28" s="14">
        <v>1</v>
      </c>
      <c r="C28" s="14">
        <v>2</v>
      </c>
      <c r="D28" s="14" t="s">
        <v>8</v>
      </c>
      <c r="E28" s="14">
        <v>4</v>
      </c>
      <c r="F28" s="14">
        <v>5</v>
      </c>
      <c r="G28" s="14" t="s">
        <v>9</v>
      </c>
    </row>
    <row r="29" spans="1:7" s="23" customFormat="1" ht="21" customHeight="1" x14ac:dyDescent="0.25">
      <c r="A29" s="24" t="s">
        <v>23</v>
      </c>
      <c r="B29" s="25">
        <v>58975006.57</v>
      </c>
      <c r="C29" s="25">
        <v>107415066.17</v>
      </c>
      <c r="D29" s="25">
        <f>B29+C29</f>
        <v>166390072.74000001</v>
      </c>
      <c r="E29" s="25">
        <v>110418705.23999999</v>
      </c>
      <c r="F29" s="25">
        <v>110418705.23999999</v>
      </c>
      <c r="G29" s="25">
        <f>D29-E29</f>
        <v>55971367.500000015</v>
      </c>
    </row>
    <row r="30" spans="1:7" s="23" customFormat="1" ht="21" customHeight="1" x14ac:dyDescent="0.25">
      <c r="A30" s="24" t="s">
        <v>24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s="23" customFormat="1" ht="21" customHeight="1" x14ac:dyDescent="0.25">
      <c r="A31" s="26" t="s">
        <v>25</v>
      </c>
      <c r="B31" s="25">
        <v>0</v>
      </c>
      <c r="C31" s="25">
        <v>0</v>
      </c>
      <c r="D31" s="25">
        <f>B31+C31</f>
        <v>0</v>
      </c>
      <c r="E31" s="25">
        <v>0</v>
      </c>
      <c r="F31" s="25">
        <v>0</v>
      </c>
      <c r="G31" s="25">
        <f>D31-E31</f>
        <v>0</v>
      </c>
    </row>
    <row r="32" spans="1:7" s="23" customFormat="1" ht="21" customHeight="1" x14ac:dyDescent="0.25">
      <c r="A32" s="26" t="s">
        <v>26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f>D32-E32</f>
        <v>0</v>
      </c>
    </row>
    <row r="33" spans="1:7" s="23" customFormat="1" ht="21" customHeight="1" x14ac:dyDescent="0.25">
      <c r="A33" s="26" t="s">
        <v>27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f>D33-E33</f>
        <v>0</v>
      </c>
    </row>
    <row r="34" spans="1:7" s="23" customFormat="1" ht="21" customHeight="1" x14ac:dyDescent="0.25">
      <c r="A34" s="26" t="s">
        <v>28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f>D34-E34</f>
        <v>0</v>
      </c>
    </row>
    <row r="35" spans="1:7" s="23" customFormat="1" ht="21" customHeight="1" x14ac:dyDescent="0.25">
      <c r="A35" s="26" t="s">
        <v>29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f>D35-E35</f>
        <v>0</v>
      </c>
    </row>
    <row r="36" spans="1:7" s="23" customFormat="1" ht="12.75" x14ac:dyDescent="0.25">
      <c r="A36" s="27" t="s">
        <v>16</v>
      </c>
      <c r="B36" s="28">
        <f t="shared" ref="B36:G36" si="2">SUM(B29:B35)</f>
        <v>58975006.57</v>
      </c>
      <c r="C36" s="28">
        <f t="shared" si="2"/>
        <v>107415066.17</v>
      </c>
      <c r="D36" s="28">
        <f t="shared" si="2"/>
        <v>166390072.74000001</v>
      </c>
      <c r="E36" s="28">
        <f t="shared" si="2"/>
        <v>110418705.23999999</v>
      </c>
      <c r="F36" s="28">
        <f t="shared" si="2"/>
        <v>110418705.23999999</v>
      </c>
      <c r="G36" s="28">
        <f t="shared" si="2"/>
        <v>55971367.500000015</v>
      </c>
    </row>
    <row r="37" spans="1:7" s="23" customFormat="1" ht="21" customHeight="1" x14ac:dyDescent="0.25">
      <c r="A37" s="29" t="s">
        <v>17</v>
      </c>
      <c r="B37" s="30"/>
      <c r="C37" s="30"/>
      <c r="D37" s="30"/>
      <c r="E37" s="30"/>
      <c r="F37" s="30"/>
      <c r="G37" s="30"/>
    </row>
  </sheetData>
  <mergeCells count="13">
    <mergeCell ref="A15:A17"/>
    <mergeCell ref="B15:F15"/>
    <mergeCell ref="G15:G16"/>
    <mergeCell ref="A1:G1"/>
    <mergeCell ref="A2:A4"/>
    <mergeCell ref="B2:F2"/>
    <mergeCell ref="G2:G3"/>
    <mergeCell ref="A14:G14"/>
    <mergeCell ref="A23:G23"/>
    <mergeCell ref="A25:G25"/>
    <mergeCell ref="A26:A28"/>
    <mergeCell ref="B26:F26"/>
    <mergeCell ref="G26:G27"/>
  </mergeCells>
  <printOptions horizontalCentered="1"/>
  <pageMargins left="0.78740157480314965" right="0.59055118110236227" top="0.78740157480314965" bottom="0.78740157480314965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CtasAdmvas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cp:lastPrinted>2024-10-22T17:55:46Z</cp:lastPrinted>
  <dcterms:created xsi:type="dcterms:W3CDTF">2024-10-20T05:21:44Z</dcterms:created>
  <dcterms:modified xsi:type="dcterms:W3CDTF">2024-10-22T17:55:58Z</dcterms:modified>
</cp:coreProperties>
</file>