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CONAC\"/>
    </mc:Choice>
  </mc:AlternateContent>
  <bookViews>
    <workbookView xWindow="0" yWindow="0" windowWidth="20490" windowHeight="69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EAI!$A$1:$H$46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H38" i="1"/>
  <c r="H37" i="1" s="1"/>
  <c r="H39" i="1" s="1"/>
  <c r="E38" i="1"/>
  <c r="G37" i="1"/>
  <c r="F37" i="1"/>
  <c r="C37" i="1"/>
  <c r="H35" i="1"/>
  <c r="E35" i="1"/>
  <c r="H34" i="1"/>
  <c r="E34" i="1"/>
  <c r="H33" i="1"/>
  <c r="E33" i="1"/>
  <c r="E31" i="1" s="1"/>
  <c r="H32" i="1"/>
  <c r="H31" i="1" s="1"/>
  <c r="E32" i="1"/>
  <c r="G31" i="1"/>
  <c r="G39" i="1" s="1"/>
  <c r="F31" i="1"/>
  <c r="D31" i="1"/>
  <c r="C31" i="1"/>
  <c r="C39" i="1" s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G21" i="1"/>
  <c r="F21" i="1"/>
  <c r="F39" i="1" s="1"/>
  <c r="E21" i="1"/>
  <c r="D21" i="1"/>
  <c r="C21" i="1"/>
  <c r="G16" i="1"/>
  <c r="F16" i="1"/>
  <c r="D16" i="1"/>
  <c r="C16" i="1"/>
  <c r="H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</calcChain>
</file>

<file path=xl/sharedStrings.xml><?xml version="1.0" encoding="utf-8"?>
<sst xmlns="http://schemas.openxmlformats.org/spreadsheetml/2006/main" count="85" uniqueCount="51">
  <si>
    <t xml:space="preserve">
Instituto de Innovación, Ciencia y Emprendimiento para la Competitividad para el Estado de Guanajuato
Estado Analítico de Ingresos
Del 01 de Enero al 30 de Junio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</si>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</sst>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3" xfId="1" quotePrefix="1" applyNumberFormat="1" applyFont="1" applyFill="1" applyBorder="1" applyAlignment="1">
      <alignment horizontal="center" vertical="center" wrapText="1"/>
    </xf>
    <xf numFmtId="0" fontId="2" fillId="2" borderId="9" xfId="1" quotePrefix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2 24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5"/>
  <sheetViews>
    <sheetView showGridLines="0" tabSelected="1" zoomScaleNormal="100" workbookViewId="0">
      <selection activeCell="F12" sqref="F12"/>
    </sheetView>
  </sheetViews>
  <sheetFormatPr baseColWidth="10" defaultColWidth="12" defaultRowHeight="11.25" x14ac:dyDescent="0.2"/>
  <cols>
    <col min="1" max="1" width="1.83203125" style="22" customWidth="1"/>
    <col min="2" max="2" width="62.5" style="22" customWidth="1"/>
    <col min="3" max="3" width="17.83203125" style="22" customWidth="1"/>
    <col min="4" max="4" width="19.83203125" style="22" customWidth="1"/>
    <col min="5" max="6" width="17.83203125" style="22" customWidth="1"/>
    <col min="7" max="7" width="18.83203125" style="22" customWidth="1"/>
    <col min="8" max="8" width="17.83203125" style="22" customWidth="1"/>
    <col min="9" max="9" width="7.1640625" style="22" customWidth="1"/>
    <col min="10" max="16384" width="12" style="22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83">
        <v>-1</v>
      </c>
      <c r="D4" s="84">
        <v>-2</v>
      </c>
      <c r="E4" s="17" t="s">
        <v>11</v>
      </c>
      <c r="F4" s="84">
        <v>-4</v>
      </c>
      <c r="G4" s="84">
        <v>-5</v>
      </c>
      <c r="H4" s="17" t="s">
        <v>14</v>
      </c>
    </row>
    <row r="5" spans="1:9" x14ac:dyDescent="0.2">
      <c r="A5" s="18"/>
      <c r="B5" s="19" t="s">
        <v>15</v>
      </c>
      <c r="C5" s="20">
        <v>0</v>
      </c>
      <c r="D5" s="20">
        <v>0</v>
      </c>
      <c r="E5" s="20">
        <f>+C5+D5</f>
        <v>0</v>
      </c>
      <c r="F5" s="20">
        <v>0</v>
      </c>
      <c r="G5" s="20">
        <v>0</v>
      </c>
      <c r="H5" s="20">
        <f>+G5-C5</f>
        <v>0</v>
      </c>
      <c r="I5" s="85">
        <v>10</v>
      </c>
    </row>
    <row r="6" spans="1:9" x14ac:dyDescent="0.2">
      <c r="A6" s="23"/>
      <c r="B6" s="24" t="s">
        <v>17</v>
      </c>
      <c r="C6" s="25">
        <v>0</v>
      </c>
      <c r="D6" s="25">
        <v>0</v>
      </c>
      <c r="E6" s="25">
        <f t="shared" ref="E6:E14" si="0">+C6+D6</f>
        <v>0</v>
      </c>
      <c r="F6" s="25">
        <v>0</v>
      </c>
      <c r="G6" s="25">
        <v>0</v>
      </c>
      <c r="H6" s="25">
        <f t="shared" ref="H6:H15" si="1">+G6-C6</f>
        <v>0</v>
      </c>
      <c r="I6" s="85">
        <v>20</v>
      </c>
    </row>
    <row r="7" spans="1:9" x14ac:dyDescent="0.2">
      <c r="A7" s="18"/>
      <c r="B7" s="19" t="s">
        <v>19</v>
      </c>
      <c r="C7" s="25">
        <v>0</v>
      </c>
      <c r="D7" s="25">
        <v>0</v>
      </c>
      <c r="E7" s="25">
        <f t="shared" si="0"/>
        <v>0</v>
      </c>
      <c r="F7" s="25">
        <v>0</v>
      </c>
      <c r="G7" s="25">
        <v>0</v>
      </c>
      <c r="H7" s="25">
        <f t="shared" si="1"/>
        <v>0</v>
      </c>
      <c r="I7" s="85">
        <v>30</v>
      </c>
    </row>
    <row r="8" spans="1:9" x14ac:dyDescent="0.2">
      <c r="A8" s="18"/>
      <c r="B8" s="19" t="s">
        <v>21</v>
      </c>
      <c r="C8" s="25">
        <v>0</v>
      </c>
      <c r="D8" s="25">
        <v>0</v>
      </c>
      <c r="E8" s="25">
        <f t="shared" si="0"/>
        <v>0</v>
      </c>
      <c r="F8" s="25">
        <v>0</v>
      </c>
      <c r="G8" s="25">
        <v>0</v>
      </c>
      <c r="H8" s="25">
        <f t="shared" si="1"/>
        <v>0</v>
      </c>
      <c r="I8" s="85">
        <v>40</v>
      </c>
    </row>
    <row r="9" spans="1:9" x14ac:dyDescent="0.2">
      <c r="A9" s="18"/>
      <c r="B9" s="19" t="s">
        <v>23</v>
      </c>
      <c r="C9" s="25">
        <v>0</v>
      </c>
      <c r="D9" s="25">
        <v>0</v>
      </c>
      <c r="E9" s="25">
        <f t="shared" si="0"/>
        <v>0</v>
      </c>
      <c r="F9" s="25">
        <v>0</v>
      </c>
      <c r="G9" s="25">
        <v>0</v>
      </c>
      <c r="H9" s="25">
        <f t="shared" si="1"/>
        <v>0</v>
      </c>
      <c r="I9" s="85">
        <v>50</v>
      </c>
    </row>
    <row r="10" spans="1:9" x14ac:dyDescent="0.2">
      <c r="A10" s="23"/>
      <c r="B10" s="24" t="s">
        <v>25</v>
      </c>
      <c r="C10" s="25">
        <v>0</v>
      </c>
      <c r="D10" s="25">
        <v>0</v>
      </c>
      <c r="E10" s="25">
        <f t="shared" si="0"/>
        <v>0</v>
      </c>
      <c r="F10" s="25">
        <v>0</v>
      </c>
      <c r="G10" s="25">
        <v>0</v>
      </c>
      <c r="H10" s="25">
        <f t="shared" si="1"/>
        <v>0</v>
      </c>
      <c r="I10" s="85">
        <v>60</v>
      </c>
    </row>
    <row r="11" spans="1:9" x14ac:dyDescent="0.2">
      <c r="A11" s="26"/>
      <c r="B11" s="19" t="s">
        <v>27</v>
      </c>
      <c r="C11" s="25">
        <v>0</v>
      </c>
      <c r="D11" s="25">
        <v>0</v>
      </c>
      <c r="E11" s="25">
        <f t="shared" si="0"/>
        <v>0</v>
      </c>
      <c r="F11" s="25">
        <v>0</v>
      </c>
      <c r="G11" s="25">
        <v>0</v>
      </c>
      <c r="H11" s="25">
        <f t="shared" si="1"/>
        <v>0</v>
      </c>
      <c r="I11" s="85">
        <v>70</v>
      </c>
    </row>
    <row r="12" spans="1:9" ht="22.5" x14ac:dyDescent="0.2">
      <c r="A12" s="26"/>
      <c r="B12" s="19" t="s">
        <v>29</v>
      </c>
      <c r="C12" s="25">
        <v>0</v>
      </c>
      <c r="D12" s="25">
        <v>0</v>
      </c>
      <c r="E12" s="25">
        <f t="shared" si="0"/>
        <v>0</v>
      </c>
      <c r="F12" s="25">
        <v>0</v>
      </c>
      <c r="G12" s="25">
        <v>0</v>
      </c>
      <c r="H12" s="25">
        <f t="shared" si="1"/>
        <v>0</v>
      </c>
      <c r="I12" s="85">
        <v>80</v>
      </c>
    </row>
    <row r="13" spans="1:9" ht="22.5" x14ac:dyDescent="0.2">
      <c r="A13" s="26"/>
      <c r="B13" s="19" t="s">
        <v>31</v>
      </c>
      <c r="C13" s="25">
        <v>110398626.34</v>
      </c>
      <c r="D13" s="25">
        <v>94320910.700000003</v>
      </c>
      <c r="E13" s="25">
        <f t="shared" si="0"/>
        <v>204719537.04000002</v>
      </c>
      <c r="F13" s="25">
        <v>92744658.010000005</v>
      </c>
      <c r="G13" s="25">
        <v>92744658.010000005</v>
      </c>
      <c r="H13" s="25">
        <f t="shared" si="1"/>
        <v>-17653968.329999998</v>
      </c>
      <c r="I13" s="85">
        <v>90</v>
      </c>
    </row>
    <row r="14" spans="1:9" x14ac:dyDescent="0.2">
      <c r="A14" s="18"/>
      <c r="B14" s="19" t="s">
        <v>33</v>
      </c>
      <c r="C14" s="25">
        <v>0</v>
      </c>
      <c r="D14" s="25">
        <v>0</v>
      </c>
      <c r="E14" s="25">
        <f t="shared" si="0"/>
        <v>0</v>
      </c>
      <c r="F14" s="25">
        <v>0</v>
      </c>
      <c r="G14" s="25">
        <v>0</v>
      </c>
      <c r="H14" s="25">
        <f t="shared" si="1"/>
        <v>0</v>
      </c>
      <c r="I14" s="85">
        <v>0</v>
      </c>
    </row>
    <row r="15" spans="1:9" x14ac:dyDescent="0.2">
      <c r="A15" s="18"/>
      <c r="C15" s="27"/>
      <c r="D15" s="27"/>
      <c r="E15" s="27"/>
      <c r="F15" s="27">
        <v>0</v>
      </c>
      <c r="G15" s="27">
        <v>0</v>
      </c>
      <c r="H15" s="27">
        <f t="shared" si="1"/>
        <v>0</v>
      </c>
      <c r="I15" s="21" t="s">
        <v>35</v>
      </c>
    </row>
    <row r="16" spans="1:9" x14ac:dyDescent="0.2">
      <c r="A16" s="28"/>
      <c r="B16" s="29" t="s">
        <v>36</v>
      </c>
      <c r="C16" s="30">
        <f>SUM(C5:C15)</f>
        <v>110398626.34</v>
      </c>
      <c r="D16" s="30">
        <f t="shared" ref="D16:G16" si="2">SUM(D5:D15)</f>
        <v>94320910.700000003</v>
      </c>
      <c r="E16" s="30">
        <f t="shared" si="2"/>
        <v>204719537.04000002</v>
      </c>
      <c r="F16" s="30">
        <f t="shared" si="2"/>
        <v>92744658.010000005</v>
      </c>
      <c r="G16" s="30">
        <f t="shared" si="2"/>
        <v>92744658.010000005</v>
      </c>
      <c r="H16" s="31">
        <f>SUM(H5:H15)</f>
        <v>-17653968.329999998</v>
      </c>
      <c r="I16" s="21" t="s">
        <v>35</v>
      </c>
    </row>
    <row r="17" spans="1:9" x14ac:dyDescent="0.2">
      <c r="A17" s="32"/>
      <c r="B17" s="33"/>
      <c r="C17" s="34"/>
      <c r="D17" s="34"/>
      <c r="E17" s="35"/>
      <c r="F17" s="36" t="s">
        <v>37</v>
      </c>
      <c r="G17" s="37"/>
      <c r="H17" s="38"/>
      <c r="I17" s="21" t="s">
        <v>35</v>
      </c>
    </row>
    <row r="18" spans="1:9" ht="10.15" customHeight="1" x14ac:dyDescent="0.2">
      <c r="A18" s="39" t="s">
        <v>38</v>
      </c>
      <c r="B18" s="40"/>
      <c r="C18" s="41" t="s">
        <v>2</v>
      </c>
      <c r="D18" s="42"/>
      <c r="E18" s="42"/>
      <c r="F18" s="42"/>
      <c r="G18" s="43"/>
      <c r="H18" s="44" t="s">
        <v>3</v>
      </c>
      <c r="I18" s="21" t="s">
        <v>35</v>
      </c>
    </row>
    <row r="19" spans="1:9" ht="22.5" x14ac:dyDescent="0.2">
      <c r="A19" s="45"/>
      <c r="B19" s="46"/>
      <c r="C19" s="47" t="s">
        <v>4</v>
      </c>
      <c r="D19" s="48" t="s">
        <v>5</v>
      </c>
      <c r="E19" s="48" t="s">
        <v>6</v>
      </c>
      <c r="F19" s="48" t="s">
        <v>7</v>
      </c>
      <c r="G19" s="49" t="s">
        <v>8</v>
      </c>
      <c r="H19" s="50"/>
      <c r="I19" s="21" t="s">
        <v>35</v>
      </c>
    </row>
    <row r="20" spans="1:9" x14ac:dyDescent="0.2">
      <c r="A20" s="51"/>
      <c r="B20" s="52"/>
      <c r="C20" s="53" t="s">
        <v>9</v>
      </c>
      <c r="D20" s="54" t="s">
        <v>10</v>
      </c>
      <c r="E20" s="54" t="s">
        <v>11</v>
      </c>
      <c r="F20" s="54" t="s">
        <v>12</v>
      </c>
      <c r="G20" s="54" t="s">
        <v>13</v>
      </c>
      <c r="H20" s="54" t="s">
        <v>14</v>
      </c>
      <c r="I20" s="21" t="s">
        <v>35</v>
      </c>
    </row>
    <row r="21" spans="1:9" x14ac:dyDescent="0.2">
      <c r="A21" s="55" t="s">
        <v>39</v>
      </c>
      <c r="B21" s="56"/>
      <c r="C21" s="57">
        <f>SUM(C22:C29)</f>
        <v>0</v>
      </c>
      <c r="D21" s="57">
        <f t="shared" ref="D21:G21" si="3">SUM(D22:D29)</f>
        <v>0</v>
      </c>
      <c r="E21" s="57">
        <f t="shared" si="3"/>
        <v>0</v>
      </c>
      <c r="F21" s="57">
        <f t="shared" si="3"/>
        <v>0</v>
      </c>
      <c r="G21" s="57">
        <f t="shared" si="3"/>
        <v>0</v>
      </c>
      <c r="H21" s="57">
        <f>SUM(H22:H29)</f>
        <v>0</v>
      </c>
      <c r="I21" s="21" t="s">
        <v>35</v>
      </c>
    </row>
    <row r="22" spans="1:9" x14ac:dyDescent="0.2">
      <c r="A22" s="58"/>
      <c r="B22" s="59" t="s">
        <v>15</v>
      </c>
      <c r="C22" s="60">
        <v>0</v>
      </c>
      <c r="D22" s="60">
        <v>0</v>
      </c>
      <c r="E22" s="60">
        <f>+C22+D22</f>
        <v>0</v>
      </c>
      <c r="F22" s="60">
        <v>0</v>
      </c>
      <c r="G22" s="60">
        <v>0</v>
      </c>
      <c r="H22" s="60">
        <f>+G22-C22</f>
        <v>0</v>
      </c>
      <c r="I22" s="21" t="s">
        <v>16</v>
      </c>
    </row>
    <row r="23" spans="1:9" x14ac:dyDescent="0.2">
      <c r="A23" s="58"/>
      <c r="B23" s="59" t="s">
        <v>17</v>
      </c>
      <c r="C23" s="60">
        <v>0</v>
      </c>
      <c r="D23" s="60">
        <v>0</v>
      </c>
      <c r="E23" s="60">
        <f t="shared" ref="E23:E29" si="4">+C23+D23</f>
        <v>0</v>
      </c>
      <c r="F23" s="60">
        <v>0</v>
      </c>
      <c r="G23" s="60">
        <v>0</v>
      </c>
      <c r="H23" s="60">
        <f t="shared" ref="H23:H29" si="5">+G23-C23</f>
        <v>0</v>
      </c>
      <c r="I23" s="21" t="s">
        <v>18</v>
      </c>
    </row>
    <row r="24" spans="1:9" x14ac:dyDescent="0.2">
      <c r="A24" s="58"/>
      <c r="B24" s="59" t="s">
        <v>19</v>
      </c>
      <c r="C24" s="60">
        <v>0</v>
      </c>
      <c r="D24" s="60">
        <v>0</v>
      </c>
      <c r="E24" s="60">
        <f t="shared" si="4"/>
        <v>0</v>
      </c>
      <c r="F24" s="60">
        <v>0</v>
      </c>
      <c r="G24" s="60">
        <v>0</v>
      </c>
      <c r="H24" s="60">
        <f t="shared" si="5"/>
        <v>0</v>
      </c>
      <c r="I24" s="21" t="s">
        <v>20</v>
      </c>
    </row>
    <row r="25" spans="1:9" x14ac:dyDescent="0.2">
      <c r="A25" s="58"/>
      <c r="B25" s="59" t="s">
        <v>21</v>
      </c>
      <c r="C25" s="60">
        <v>0</v>
      </c>
      <c r="D25" s="60">
        <v>0</v>
      </c>
      <c r="E25" s="60">
        <f t="shared" si="4"/>
        <v>0</v>
      </c>
      <c r="F25" s="60">
        <v>0</v>
      </c>
      <c r="G25" s="60">
        <v>0</v>
      </c>
      <c r="H25" s="60">
        <f t="shared" si="5"/>
        <v>0</v>
      </c>
      <c r="I25" s="21" t="s">
        <v>22</v>
      </c>
    </row>
    <row r="26" spans="1:9" x14ac:dyDescent="0.2">
      <c r="A26" s="58"/>
      <c r="B26" s="59" t="s">
        <v>40</v>
      </c>
      <c r="C26" s="60">
        <v>0</v>
      </c>
      <c r="D26" s="60">
        <v>0</v>
      </c>
      <c r="E26" s="60">
        <f t="shared" si="4"/>
        <v>0</v>
      </c>
      <c r="F26" s="60">
        <v>0</v>
      </c>
      <c r="G26" s="60">
        <v>0</v>
      </c>
      <c r="H26" s="60">
        <f t="shared" si="5"/>
        <v>0</v>
      </c>
      <c r="I26" s="21" t="s">
        <v>24</v>
      </c>
    </row>
    <row r="27" spans="1:9" x14ac:dyDescent="0.2">
      <c r="A27" s="58"/>
      <c r="B27" s="59" t="s">
        <v>41</v>
      </c>
      <c r="C27" s="60">
        <v>0</v>
      </c>
      <c r="D27" s="60">
        <v>0</v>
      </c>
      <c r="E27" s="60">
        <f t="shared" si="4"/>
        <v>0</v>
      </c>
      <c r="F27" s="60">
        <v>0</v>
      </c>
      <c r="G27" s="60">
        <v>0</v>
      </c>
      <c r="H27" s="60">
        <f t="shared" si="5"/>
        <v>0</v>
      </c>
      <c r="I27" s="21" t="s">
        <v>26</v>
      </c>
    </row>
    <row r="28" spans="1:9" ht="22.5" x14ac:dyDescent="0.2">
      <c r="A28" s="58"/>
      <c r="B28" s="59" t="s">
        <v>42</v>
      </c>
      <c r="C28" s="60">
        <v>0</v>
      </c>
      <c r="D28" s="60">
        <v>0</v>
      </c>
      <c r="E28" s="60">
        <f t="shared" si="4"/>
        <v>0</v>
      </c>
      <c r="F28" s="60">
        <v>0</v>
      </c>
      <c r="G28" s="60">
        <v>0</v>
      </c>
      <c r="H28" s="60">
        <f t="shared" si="5"/>
        <v>0</v>
      </c>
      <c r="I28" s="21" t="s">
        <v>30</v>
      </c>
    </row>
    <row r="29" spans="1:9" ht="22.5" x14ac:dyDescent="0.2">
      <c r="A29" s="58"/>
      <c r="B29" s="59" t="s">
        <v>31</v>
      </c>
      <c r="C29" s="60">
        <v>0</v>
      </c>
      <c r="D29" s="60">
        <v>0</v>
      </c>
      <c r="E29" s="60">
        <f t="shared" si="4"/>
        <v>0</v>
      </c>
      <c r="F29" s="60">
        <v>0</v>
      </c>
      <c r="G29" s="60">
        <v>0</v>
      </c>
      <c r="H29" s="60">
        <f t="shared" si="5"/>
        <v>0</v>
      </c>
      <c r="I29" s="21" t="s">
        <v>32</v>
      </c>
    </row>
    <row r="30" spans="1:9" x14ac:dyDescent="0.2">
      <c r="A30" s="58"/>
      <c r="B30" s="59"/>
      <c r="C30" s="60"/>
      <c r="D30" s="60"/>
      <c r="E30" s="60"/>
      <c r="F30" s="60"/>
      <c r="G30" s="60"/>
      <c r="H30" s="60"/>
      <c r="I30" s="21" t="s">
        <v>35</v>
      </c>
    </row>
    <row r="31" spans="1:9" ht="41.25" customHeight="1" x14ac:dyDescent="0.2">
      <c r="A31" s="61" t="s">
        <v>43</v>
      </c>
      <c r="B31" s="62"/>
      <c r="C31" s="63">
        <f>SUM(C32:C35)</f>
        <v>110398626.34</v>
      </c>
      <c r="D31" s="63">
        <f t="shared" ref="D31:H31" si="6">SUM(D32:D35)</f>
        <v>94320910.700000003</v>
      </c>
      <c r="E31" s="63">
        <f t="shared" si="6"/>
        <v>204719537.04000002</v>
      </c>
      <c r="F31" s="63">
        <f t="shared" si="6"/>
        <v>92744658.010000005</v>
      </c>
      <c r="G31" s="63">
        <f t="shared" si="6"/>
        <v>92744658.010000005</v>
      </c>
      <c r="H31" s="63">
        <f t="shared" si="6"/>
        <v>-17653968.329999998</v>
      </c>
      <c r="I31" s="21" t="s">
        <v>35</v>
      </c>
    </row>
    <row r="32" spans="1:9" x14ac:dyDescent="0.2">
      <c r="A32" s="58"/>
      <c r="B32" s="59" t="s">
        <v>17</v>
      </c>
      <c r="C32" s="60">
        <v>0</v>
      </c>
      <c r="D32" s="60">
        <v>0</v>
      </c>
      <c r="E32" s="60">
        <f>+C32+D32</f>
        <v>0</v>
      </c>
      <c r="F32" s="60">
        <v>0</v>
      </c>
      <c r="G32" s="60">
        <v>0</v>
      </c>
      <c r="H32" s="60">
        <f t="shared" ref="H32:H35" si="7">+G32-C32</f>
        <v>0</v>
      </c>
      <c r="I32" s="21" t="s">
        <v>18</v>
      </c>
    </row>
    <row r="33" spans="1:9" x14ac:dyDescent="0.2">
      <c r="A33" s="58"/>
      <c r="B33" s="59" t="s">
        <v>44</v>
      </c>
      <c r="C33" s="60">
        <v>0</v>
      </c>
      <c r="D33" s="60">
        <v>0</v>
      </c>
      <c r="E33" s="60">
        <f t="shared" ref="E33:E35" si="8">+C33+D33</f>
        <v>0</v>
      </c>
      <c r="F33" s="60">
        <v>0</v>
      </c>
      <c r="G33" s="60">
        <v>0</v>
      </c>
      <c r="H33" s="60">
        <f t="shared" si="7"/>
        <v>0</v>
      </c>
      <c r="I33" s="21" t="s">
        <v>24</v>
      </c>
    </row>
    <row r="34" spans="1:9" x14ac:dyDescent="0.2">
      <c r="A34" s="58"/>
      <c r="B34" s="59" t="s">
        <v>45</v>
      </c>
      <c r="C34" s="60">
        <v>0</v>
      </c>
      <c r="D34" s="60">
        <v>0</v>
      </c>
      <c r="E34" s="60">
        <f t="shared" si="8"/>
        <v>0</v>
      </c>
      <c r="F34" s="60">
        <v>0</v>
      </c>
      <c r="G34" s="60">
        <v>0</v>
      </c>
      <c r="H34" s="60">
        <f t="shared" si="7"/>
        <v>0</v>
      </c>
      <c r="I34" s="21" t="s">
        <v>28</v>
      </c>
    </row>
    <row r="35" spans="1:9" ht="22.5" x14ac:dyDescent="0.2">
      <c r="A35" s="58"/>
      <c r="B35" s="59" t="s">
        <v>31</v>
      </c>
      <c r="C35" s="60">
        <v>110398626.34</v>
      </c>
      <c r="D35" s="60">
        <v>94320910.700000003</v>
      </c>
      <c r="E35" s="60">
        <f t="shared" si="8"/>
        <v>204719537.04000002</v>
      </c>
      <c r="F35" s="60">
        <v>92744658.010000005</v>
      </c>
      <c r="G35" s="60">
        <v>92744658.010000005</v>
      </c>
      <c r="H35" s="60">
        <f t="shared" si="7"/>
        <v>-17653968.329999998</v>
      </c>
      <c r="I35" s="21" t="s">
        <v>32</v>
      </c>
    </row>
    <row r="36" spans="1:9" x14ac:dyDescent="0.2">
      <c r="A36" s="58"/>
      <c r="B36" s="59"/>
      <c r="C36" s="60"/>
      <c r="D36" s="60"/>
      <c r="E36" s="60"/>
      <c r="F36" s="60"/>
      <c r="G36" s="60"/>
      <c r="H36" s="60"/>
      <c r="I36" s="21" t="s">
        <v>35</v>
      </c>
    </row>
    <row r="37" spans="1:9" x14ac:dyDescent="0.2">
      <c r="A37" s="64" t="s">
        <v>46</v>
      </c>
      <c r="B37" s="65"/>
      <c r="C37" s="63">
        <f>SUM(C38)</f>
        <v>0</v>
      </c>
      <c r="D37" s="63">
        <v>0</v>
      </c>
      <c r="E37" s="63">
        <v>0</v>
      </c>
      <c r="F37" s="63">
        <f>+F38</f>
        <v>0</v>
      </c>
      <c r="G37" s="63">
        <f>+G38</f>
        <v>0</v>
      </c>
      <c r="H37" s="63">
        <f>+H38</f>
        <v>0</v>
      </c>
      <c r="I37" s="21" t="s">
        <v>35</v>
      </c>
    </row>
    <row r="38" spans="1:9" x14ac:dyDescent="0.2">
      <c r="A38" s="66"/>
      <c r="B38" s="59" t="s">
        <v>33</v>
      </c>
      <c r="C38" s="60">
        <v>0</v>
      </c>
      <c r="D38" s="60">
        <v>0</v>
      </c>
      <c r="E38" s="60">
        <f>+C38+D38</f>
        <v>0</v>
      </c>
      <c r="F38" s="60">
        <v>0</v>
      </c>
      <c r="G38" s="60">
        <v>0</v>
      </c>
      <c r="H38" s="60">
        <f t="shared" ref="H38" si="9">+G38-C38</f>
        <v>0</v>
      </c>
      <c r="I38" s="21" t="s">
        <v>34</v>
      </c>
    </row>
    <row r="39" spans="1:9" x14ac:dyDescent="0.2">
      <c r="A39" s="67"/>
      <c r="B39" s="68" t="s">
        <v>36</v>
      </c>
      <c r="C39" s="30">
        <f>+C21+C31+C37</f>
        <v>110398626.34</v>
      </c>
      <c r="D39" s="30">
        <f t="shared" ref="D39:G39" si="10">+D21+D31+D37</f>
        <v>94320910.700000003</v>
      </c>
      <c r="E39" s="30">
        <f t="shared" si="10"/>
        <v>204719537.04000002</v>
      </c>
      <c r="F39" s="30">
        <f t="shared" si="10"/>
        <v>92744658.010000005</v>
      </c>
      <c r="G39" s="30">
        <f t="shared" si="10"/>
        <v>92744658.010000005</v>
      </c>
      <c r="H39" s="69">
        <f>+H37+H31+H21</f>
        <v>-17653968.329999998</v>
      </c>
      <c r="I39" s="21" t="s">
        <v>35</v>
      </c>
    </row>
    <row r="40" spans="1:9" x14ac:dyDescent="0.2">
      <c r="A40" s="70"/>
      <c r="B40" s="33"/>
      <c r="C40" s="71"/>
      <c r="D40" s="71"/>
      <c r="E40" s="71"/>
      <c r="F40" s="72" t="s">
        <v>37</v>
      </c>
      <c r="G40" s="73"/>
      <c r="H40" s="74"/>
      <c r="I40" s="21" t="s">
        <v>35</v>
      </c>
    </row>
    <row r="41" spans="1:9" x14ac:dyDescent="0.2">
      <c r="A41" s="75"/>
      <c r="B41" s="76"/>
      <c r="C41" s="77"/>
      <c r="D41" s="77"/>
      <c r="E41" s="77"/>
      <c r="F41" s="78"/>
      <c r="G41" s="78"/>
      <c r="H41" s="77"/>
      <c r="I41" s="21"/>
    </row>
    <row r="42" spans="1:9" x14ac:dyDescent="0.2">
      <c r="B42" s="79" t="s">
        <v>47</v>
      </c>
    </row>
    <row r="43" spans="1:9" ht="22.5" x14ac:dyDescent="0.2">
      <c r="B43" s="80" t="s">
        <v>48</v>
      </c>
    </row>
    <row r="44" spans="1:9" x14ac:dyDescent="0.2">
      <c r="B44" s="81" t="s">
        <v>49</v>
      </c>
    </row>
    <row r="45" spans="1:9" ht="30.75" customHeight="1" x14ac:dyDescent="0.2">
      <c r="B45" s="82" t="s">
        <v>50</v>
      </c>
      <c r="C45" s="82"/>
      <c r="D45" s="82"/>
      <c r="E45" s="82"/>
      <c r="F45" s="82"/>
      <c r="G45" s="82"/>
      <c r="H45" s="82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  <ignoredErrors>
    <ignoredError sqref="E5:H15 I21 C22:H39" unlockedFormula="1"/>
    <ignoredError sqref="C16:H19 C21:H2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2023-07-19T02:59:22Z</dcterms:created>
  <dcterms:modified xsi:type="dcterms:W3CDTF">2023-07-19T03:01:08Z</dcterms:modified>
</cp:coreProperties>
</file>