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2do trimestre 2022\CONAC\"/>
    </mc:Choice>
  </mc:AlternateContent>
  <bookViews>
    <workbookView xWindow="0" yWindow="0" windowWidth="20490" windowHeight="7530"/>
  </bookViews>
  <sheets>
    <sheet name="EA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'EAI '!#REF!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'EAI '!$A$1:$H$46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F37" i="1"/>
  <c r="C37" i="1"/>
  <c r="H35" i="1"/>
  <c r="E35" i="1"/>
  <c r="H34" i="1"/>
  <c r="E34" i="1"/>
  <c r="H33" i="1"/>
  <c r="E33" i="1"/>
  <c r="H32" i="1"/>
  <c r="E32" i="1"/>
  <c r="G31" i="1"/>
  <c r="F31" i="1"/>
  <c r="D31" i="1"/>
  <c r="D39" i="1" s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E21" i="1" s="1"/>
  <c r="H21" i="1"/>
  <c r="G21" i="1"/>
  <c r="F21" i="1"/>
  <c r="D21" i="1"/>
  <c r="C21" i="1"/>
  <c r="C39" i="1" s="1"/>
  <c r="G16" i="1"/>
  <c r="F16" i="1"/>
  <c r="E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F39" i="1" l="1"/>
  <c r="G39" i="1"/>
  <c r="E31" i="1"/>
  <c r="H31" i="1"/>
  <c r="H39" i="1"/>
  <c r="E39" i="1"/>
</calcChain>
</file>

<file path=xl/sharedStrings.xml><?xml version="1.0" encoding="utf-8"?>
<sst xmlns="http://schemas.openxmlformats.org/spreadsheetml/2006/main" count="99" uniqueCount="51">
  <si>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</si>
  <si>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</si>
  <si>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</si>
  <si>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</si>
  <si>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</si>
  <si>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</si>
  <si>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</si>
  <si>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</si>
  <si>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</si>
  <si>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</si>
  <si>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</si>
  <si>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</si>
  <si>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</si>
  <si>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</si>
  <si>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</si>
  <si>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</si>
  <si>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</si>
  <si>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</si>
  <si>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</si>
  <si>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</si>
  <si>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</si>
  <si>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</si>
  <si>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</si>
  <si>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</si>
  <si>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</si>
  <si>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</si>
  <si>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</si>
  <si>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</si>
  <si>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</si>
  <si>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</si>
  <si>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</si>
  <si>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</si>
  <si>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</si>
  <si>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</si>
  <si>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</si>
  <si>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</si>
  <si>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</si>
  <si>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</si>
  <si>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</si>
  <si>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</si>
  <si>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</si>
  <si>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</si>
  <si>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</si>
  <si>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</si>
  <si>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</si>
  <si>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</si>
  <si>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</si>
  <si>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</si>
  <si>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</si>
  <si>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</si>
  <si>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
Instituto de Innovación, Ciencia y Emprendimiento para la Competitividad para el Estado de Guanajuato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</si>
</sst>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2 2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topLeftCell="A4" zoomScaleNormal="100" workbookViewId="0">
      <selection activeCell="D33" sqref="D33"/>
    </sheetView>
  </sheetViews>
  <sheetFormatPr baseColWidth="10" defaultColWidth="12" defaultRowHeight="11.25" x14ac:dyDescent="0.2"/>
  <cols>
    <col min="1" max="1" width="1.83203125" style="12" customWidth="1"/>
    <col min="2" max="2" width="62.5" style="12" customWidth="1"/>
    <col min="3" max="3" width="17.83203125" style="12" customWidth="1"/>
    <col min="4" max="4" width="19.83203125" style="12" customWidth="1"/>
    <col min="5" max="6" width="17.83203125" style="12" customWidth="1"/>
    <col min="7" max="7" width="18.83203125" style="12" customWidth="1"/>
    <col min="8" max="8" width="17.83203125" style="12" customWidth="1"/>
    <col min="9" max="9" width="1.83203125" style="12" customWidth="1"/>
    <col min="10" max="16384" width="12" style="12"/>
  </cols>
  <sheetData>
    <row r="1" spans="1:9" s="1" customFormat="1" ht="52.5" customHeight="1" x14ac:dyDescent="0.2">
      <c r="A1" s="60" t="s">
        <v>50</v>
      </c>
      <c r="B1" s="61"/>
      <c r="C1" s="61"/>
      <c r="D1" s="61"/>
      <c r="E1" s="61"/>
      <c r="F1" s="61"/>
      <c r="G1" s="61"/>
      <c r="H1" s="62"/>
    </row>
    <row r="2" spans="1:9" s="1" customFormat="1" x14ac:dyDescent="0.2">
      <c r="A2" s="63" t="s">
        <v>0</v>
      </c>
      <c r="B2" s="64"/>
      <c r="C2" s="60" t="s">
        <v>1</v>
      </c>
      <c r="D2" s="61"/>
      <c r="E2" s="61"/>
      <c r="F2" s="61"/>
      <c r="G2" s="62"/>
      <c r="H2" s="69" t="s">
        <v>2</v>
      </c>
    </row>
    <row r="3" spans="1:9" s="5" customFormat="1" ht="24.95" customHeight="1" x14ac:dyDescent="0.2">
      <c r="A3" s="65"/>
      <c r="B3" s="66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70"/>
    </row>
    <row r="4" spans="1:9" s="5" customFormat="1" x14ac:dyDescent="0.2">
      <c r="A4" s="67"/>
      <c r="B4" s="68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9" x14ac:dyDescent="0.2">
      <c r="A5" s="8"/>
      <c r="B5" s="9" t="s">
        <v>14</v>
      </c>
      <c r="C5" s="10">
        <v>0</v>
      </c>
      <c r="D5" s="10">
        <v>0</v>
      </c>
      <c r="E5" s="10">
        <f>+C5+D5</f>
        <v>0</v>
      </c>
      <c r="F5" s="10">
        <v>0</v>
      </c>
      <c r="G5" s="10">
        <v>0</v>
      </c>
      <c r="H5" s="10">
        <f>+G5-C5</f>
        <v>0</v>
      </c>
      <c r="I5" s="11" t="s">
        <v>15</v>
      </c>
    </row>
    <row r="6" spans="1:9" x14ac:dyDescent="0.2">
      <c r="A6" s="13"/>
      <c r="B6" s="14" t="s">
        <v>16</v>
      </c>
      <c r="C6" s="15">
        <v>0</v>
      </c>
      <c r="D6" s="15">
        <v>0</v>
      </c>
      <c r="E6" s="15">
        <f t="shared" ref="E6:E14" si="0">+C6+D6</f>
        <v>0</v>
      </c>
      <c r="F6" s="15">
        <v>0</v>
      </c>
      <c r="G6" s="15">
        <v>0</v>
      </c>
      <c r="H6" s="15">
        <f t="shared" ref="H6:H15" si="1">+G6-C6</f>
        <v>0</v>
      </c>
      <c r="I6" s="11" t="s">
        <v>17</v>
      </c>
    </row>
    <row r="7" spans="1:9" x14ac:dyDescent="0.2">
      <c r="A7" s="8"/>
      <c r="B7" s="9" t="s">
        <v>18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19</v>
      </c>
    </row>
    <row r="8" spans="1:9" x14ac:dyDescent="0.2">
      <c r="A8" s="8"/>
      <c r="B8" s="9" t="s">
        <v>20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21</v>
      </c>
    </row>
    <row r="9" spans="1:9" x14ac:dyDescent="0.2">
      <c r="A9" s="8"/>
      <c r="B9" s="9" t="s">
        <v>22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23</v>
      </c>
    </row>
    <row r="10" spans="1:9" x14ac:dyDescent="0.2">
      <c r="A10" s="13"/>
      <c r="B10" s="14" t="s">
        <v>24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  <c r="I10" s="11" t="s">
        <v>25</v>
      </c>
    </row>
    <row r="11" spans="1:9" x14ac:dyDescent="0.2">
      <c r="A11" s="16"/>
      <c r="B11" s="9" t="s">
        <v>26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  <c r="I11" s="11" t="s">
        <v>27</v>
      </c>
    </row>
    <row r="12" spans="1:9" ht="22.5" x14ac:dyDescent="0.2">
      <c r="A12" s="16"/>
      <c r="B12" s="9" t="s">
        <v>28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  <c r="I12" s="11" t="s">
        <v>29</v>
      </c>
    </row>
    <row r="13" spans="1:9" ht="22.5" x14ac:dyDescent="0.2">
      <c r="A13" s="16"/>
      <c r="B13" s="9" t="s">
        <v>30</v>
      </c>
      <c r="C13" s="15">
        <v>103977677.2</v>
      </c>
      <c r="D13" s="15">
        <v>70570825.909999996</v>
      </c>
      <c r="E13" s="15">
        <f t="shared" si="0"/>
        <v>174548503.11000001</v>
      </c>
      <c r="F13" s="15">
        <v>65576603.82</v>
      </c>
      <c r="G13" s="15">
        <v>65576603.82</v>
      </c>
      <c r="H13" s="15">
        <f t="shared" si="1"/>
        <v>-38401073.380000003</v>
      </c>
      <c r="I13" s="11" t="s">
        <v>31</v>
      </c>
    </row>
    <row r="14" spans="1:9" x14ac:dyDescent="0.2">
      <c r="A14" s="8"/>
      <c r="B14" s="9" t="s">
        <v>32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33</v>
      </c>
    </row>
    <row r="15" spans="1:9" x14ac:dyDescent="0.2">
      <c r="A15" s="8"/>
      <c r="C15" s="17"/>
      <c r="D15" s="17"/>
      <c r="E15" s="17"/>
      <c r="F15" s="17">
        <v>0</v>
      </c>
      <c r="G15" s="17">
        <v>0</v>
      </c>
      <c r="H15" s="17">
        <f t="shared" si="1"/>
        <v>0</v>
      </c>
      <c r="I15" s="11" t="s">
        <v>34</v>
      </c>
    </row>
    <row r="16" spans="1:9" x14ac:dyDescent="0.2">
      <c r="A16" s="18"/>
      <c r="B16" s="19" t="s">
        <v>35</v>
      </c>
      <c r="C16" s="20">
        <f>SUM(C5:C15)</f>
        <v>103977677.2</v>
      </c>
      <c r="D16" s="20">
        <f t="shared" ref="D16:G16" si="2">SUM(D5:D15)</f>
        <v>70570825.909999996</v>
      </c>
      <c r="E16" s="20">
        <f t="shared" si="2"/>
        <v>174548503.11000001</v>
      </c>
      <c r="F16" s="20">
        <f t="shared" si="2"/>
        <v>65576603.82</v>
      </c>
      <c r="G16" s="20">
        <f t="shared" si="2"/>
        <v>65576603.82</v>
      </c>
      <c r="H16" s="71">
        <f>SUM(H5:H15)</f>
        <v>-38401073.380000003</v>
      </c>
      <c r="I16" s="11" t="s">
        <v>34</v>
      </c>
    </row>
    <row r="17" spans="1:9" x14ac:dyDescent="0.2">
      <c r="A17" s="21"/>
      <c r="B17" s="22"/>
      <c r="C17" s="23"/>
      <c r="D17" s="23"/>
      <c r="E17" s="24"/>
      <c r="F17" s="25" t="s">
        <v>36</v>
      </c>
      <c r="G17" s="26"/>
      <c r="H17" s="72"/>
      <c r="I17" s="11" t="s">
        <v>34</v>
      </c>
    </row>
    <row r="18" spans="1:9" ht="10.15" customHeight="1" x14ac:dyDescent="0.2">
      <c r="A18" s="73" t="s">
        <v>37</v>
      </c>
      <c r="B18" s="74"/>
      <c r="C18" s="79" t="s">
        <v>1</v>
      </c>
      <c r="D18" s="80"/>
      <c r="E18" s="80"/>
      <c r="F18" s="80"/>
      <c r="G18" s="81"/>
      <c r="H18" s="82" t="s">
        <v>2</v>
      </c>
      <c r="I18" s="11" t="s">
        <v>34</v>
      </c>
    </row>
    <row r="19" spans="1:9" ht="22.5" x14ac:dyDescent="0.2">
      <c r="A19" s="75"/>
      <c r="B19" s="76"/>
      <c r="C19" s="27" t="s">
        <v>3</v>
      </c>
      <c r="D19" s="28" t="s">
        <v>4</v>
      </c>
      <c r="E19" s="28" t="s">
        <v>5</v>
      </c>
      <c r="F19" s="28" t="s">
        <v>6</v>
      </c>
      <c r="G19" s="29" t="s">
        <v>7</v>
      </c>
      <c r="H19" s="83"/>
      <c r="I19" s="11" t="s">
        <v>34</v>
      </c>
    </row>
    <row r="20" spans="1:9" x14ac:dyDescent="0.2">
      <c r="A20" s="77"/>
      <c r="B20" s="78"/>
      <c r="C20" s="30" t="s">
        <v>8</v>
      </c>
      <c r="D20" s="31" t="s">
        <v>9</v>
      </c>
      <c r="E20" s="31" t="s">
        <v>10</v>
      </c>
      <c r="F20" s="31" t="s">
        <v>11</v>
      </c>
      <c r="G20" s="31" t="s">
        <v>12</v>
      </c>
      <c r="H20" s="31" t="s">
        <v>13</v>
      </c>
      <c r="I20" s="11" t="s">
        <v>34</v>
      </c>
    </row>
    <row r="21" spans="1:9" x14ac:dyDescent="0.2">
      <c r="A21" s="32" t="s">
        <v>38</v>
      </c>
      <c r="B21" s="33"/>
      <c r="C21" s="34">
        <f>SUM(C22:C29)</f>
        <v>0</v>
      </c>
      <c r="D21" s="34">
        <f t="shared" ref="D21:G21" si="3">SUM(D22:D29)</f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>SUM(H22:H29)</f>
        <v>0</v>
      </c>
      <c r="I21" s="11" t="s">
        <v>34</v>
      </c>
    </row>
    <row r="22" spans="1:9" x14ac:dyDescent="0.2">
      <c r="A22" s="35"/>
      <c r="B22" s="36" t="s">
        <v>14</v>
      </c>
      <c r="C22" s="37">
        <v>0</v>
      </c>
      <c r="D22" s="37">
        <v>0</v>
      </c>
      <c r="E22" s="37">
        <f>+C22+D22</f>
        <v>0</v>
      </c>
      <c r="F22" s="37">
        <v>0</v>
      </c>
      <c r="G22" s="37">
        <v>0</v>
      </c>
      <c r="H22" s="37">
        <f>+G22-C22</f>
        <v>0</v>
      </c>
      <c r="I22" s="11" t="s">
        <v>15</v>
      </c>
    </row>
    <row r="23" spans="1:9" x14ac:dyDescent="0.2">
      <c r="A23" s="35"/>
      <c r="B23" s="36" t="s">
        <v>16</v>
      </c>
      <c r="C23" s="37">
        <v>0</v>
      </c>
      <c r="D23" s="37">
        <v>0</v>
      </c>
      <c r="E23" s="37">
        <f t="shared" ref="E23:E29" si="4">+C23+D23</f>
        <v>0</v>
      </c>
      <c r="F23" s="37">
        <v>0</v>
      </c>
      <c r="G23" s="37">
        <v>0</v>
      </c>
      <c r="H23" s="37">
        <f t="shared" ref="H23:H29" si="5">+G23-C23</f>
        <v>0</v>
      </c>
      <c r="I23" s="11" t="s">
        <v>17</v>
      </c>
    </row>
    <row r="24" spans="1:9" x14ac:dyDescent="0.2">
      <c r="A24" s="35"/>
      <c r="B24" s="36" t="s">
        <v>18</v>
      </c>
      <c r="C24" s="37">
        <v>0</v>
      </c>
      <c r="D24" s="37">
        <v>0</v>
      </c>
      <c r="E24" s="37">
        <f t="shared" si="4"/>
        <v>0</v>
      </c>
      <c r="F24" s="37">
        <v>0</v>
      </c>
      <c r="G24" s="37">
        <v>0</v>
      </c>
      <c r="H24" s="37">
        <f t="shared" si="5"/>
        <v>0</v>
      </c>
      <c r="I24" s="11" t="s">
        <v>19</v>
      </c>
    </row>
    <row r="25" spans="1:9" x14ac:dyDescent="0.2">
      <c r="A25" s="35"/>
      <c r="B25" s="36" t="s">
        <v>20</v>
      </c>
      <c r="C25" s="37">
        <v>0</v>
      </c>
      <c r="D25" s="37">
        <v>0</v>
      </c>
      <c r="E25" s="37">
        <f t="shared" si="4"/>
        <v>0</v>
      </c>
      <c r="F25" s="37">
        <v>0</v>
      </c>
      <c r="G25" s="37">
        <v>0</v>
      </c>
      <c r="H25" s="37">
        <f t="shared" si="5"/>
        <v>0</v>
      </c>
      <c r="I25" s="11" t="s">
        <v>21</v>
      </c>
    </row>
    <row r="26" spans="1:9" x14ac:dyDescent="0.2">
      <c r="A26" s="35"/>
      <c r="B26" s="36" t="s">
        <v>39</v>
      </c>
      <c r="C26" s="37">
        <v>0</v>
      </c>
      <c r="D26" s="37">
        <v>0</v>
      </c>
      <c r="E26" s="37">
        <f t="shared" si="4"/>
        <v>0</v>
      </c>
      <c r="F26" s="37">
        <v>0</v>
      </c>
      <c r="G26" s="37">
        <v>0</v>
      </c>
      <c r="H26" s="37">
        <f t="shared" si="5"/>
        <v>0</v>
      </c>
      <c r="I26" s="11" t="s">
        <v>23</v>
      </c>
    </row>
    <row r="27" spans="1:9" x14ac:dyDescent="0.2">
      <c r="A27" s="35"/>
      <c r="B27" s="36" t="s">
        <v>40</v>
      </c>
      <c r="C27" s="37">
        <v>0</v>
      </c>
      <c r="D27" s="37">
        <v>0</v>
      </c>
      <c r="E27" s="37">
        <f t="shared" si="4"/>
        <v>0</v>
      </c>
      <c r="F27" s="37">
        <v>0</v>
      </c>
      <c r="G27" s="37">
        <v>0</v>
      </c>
      <c r="H27" s="37">
        <f t="shared" si="5"/>
        <v>0</v>
      </c>
      <c r="I27" s="11" t="s">
        <v>25</v>
      </c>
    </row>
    <row r="28" spans="1:9" ht="22.5" x14ac:dyDescent="0.2">
      <c r="A28" s="35"/>
      <c r="B28" s="36" t="s">
        <v>41</v>
      </c>
      <c r="C28" s="37">
        <v>0</v>
      </c>
      <c r="D28" s="37">
        <v>0</v>
      </c>
      <c r="E28" s="37">
        <f t="shared" si="4"/>
        <v>0</v>
      </c>
      <c r="F28" s="37">
        <v>0</v>
      </c>
      <c r="G28" s="37">
        <v>0</v>
      </c>
      <c r="H28" s="37">
        <f t="shared" si="5"/>
        <v>0</v>
      </c>
      <c r="I28" s="11" t="s">
        <v>29</v>
      </c>
    </row>
    <row r="29" spans="1:9" ht="22.5" x14ac:dyDescent="0.2">
      <c r="A29" s="35"/>
      <c r="B29" s="36" t="s">
        <v>30</v>
      </c>
      <c r="C29" s="37">
        <v>0</v>
      </c>
      <c r="D29" s="37">
        <v>0</v>
      </c>
      <c r="E29" s="37">
        <f t="shared" si="4"/>
        <v>0</v>
      </c>
      <c r="F29" s="37">
        <v>0</v>
      </c>
      <c r="G29" s="37">
        <v>0</v>
      </c>
      <c r="H29" s="37">
        <f t="shared" si="5"/>
        <v>0</v>
      </c>
      <c r="I29" s="11" t="s">
        <v>31</v>
      </c>
    </row>
    <row r="30" spans="1:9" x14ac:dyDescent="0.2">
      <c r="A30" s="35"/>
      <c r="B30" s="36"/>
      <c r="C30" s="37"/>
      <c r="D30" s="37"/>
      <c r="E30" s="37"/>
      <c r="F30" s="37"/>
      <c r="G30" s="37"/>
      <c r="H30" s="37"/>
      <c r="I30" s="11" t="s">
        <v>34</v>
      </c>
    </row>
    <row r="31" spans="1:9" ht="41.25" customHeight="1" x14ac:dyDescent="0.2">
      <c r="A31" s="57" t="s">
        <v>42</v>
      </c>
      <c r="B31" s="58"/>
      <c r="C31" s="38">
        <f>SUM(C32:C35)</f>
        <v>103977677.2</v>
      </c>
      <c r="D31" s="38">
        <f t="shared" ref="D31:H31" si="6">SUM(D32:D35)</f>
        <v>70570825.909999996</v>
      </c>
      <c r="E31" s="38">
        <f t="shared" si="6"/>
        <v>174548503.11000001</v>
      </c>
      <c r="F31" s="38">
        <f t="shared" si="6"/>
        <v>65576603.82</v>
      </c>
      <c r="G31" s="38">
        <f t="shared" si="6"/>
        <v>65576603.82</v>
      </c>
      <c r="H31" s="38">
        <f t="shared" si="6"/>
        <v>-38401073.380000003</v>
      </c>
      <c r="I31" s="11" t="s">
        <v>34</v>
      </c>
    </row>
    <row r="32" spans="1:9" x14ac:dyDescent="0.2">
      <c r="A32" s="35"/>
      <c r="B32" s="36" t="s">
        <v>16</v>
      </c>
      <c r="C32" s="37">
        <v>0</v>
      </c>
      <c r="D32" s="37">
        <v>0</v>
      </c>
      <c r="E32" s="37">
        <f>+C32+D32</f>
        <v>0</v>
      </c>
      <c r="F32" s="37">
        <v>0</v>
      </c>
      <c r="G32" s="37">
        <v>0</v>
      </c>
      <c r="H32" s="37">
        <f t="shared" ref="H32:H35" si="7">+G32-C32</f>
        <v>0</v>
      </c>
      <c r="I32" s="11" t="s">
        <v>17</v>
      </c>
    </row>
    <row r="33" spans="1:9" x14ac:dyDescent="0.2">
      <c r="A33" s="35"/>
      <c r="B33" s="36" t="s">
        <v>43</v>
      </c>
      <c r="C33" s="37">
        <v>0</v>
      </c>
      <c r="D33" s="37">
        <v>0</v>
      </c>
      <c r="E33" s="37">
        <f t="shared" ref="E33:E35" si="8">+C33+D33</f>
        <v>0</v>
      </c>
      <c r="F33" s="37">
        <v>0</v>
      </c>
      <c r="G33" s="37">
        <v>0</v>
      </c>
      <c r="H33" s="37">
        <f t="shared" si="7"/>
        <v>0</v>
      </c>
      <c r="I33" s="11" t="s">
        <v>23</v>
      </c>
    </row>
    <row r="34" spans="1:9" x14ac:dyDescent="0.2">
      <c r="A34" s="35"/>
      <c r="B34" s="36" t="s">
        <v>44</v>
      </c>
      <c r="C34" s="37">
        <v>0</v>
      </c>
      <c r="D34" s="37">
        <v>0</v>
      </c>
      <c r="E34" s="37">
        <f t="shared" si="8"/>
        <v>0</v>
      </c>
      <c r="F34" s="37">
        <v>0</v>
      </c>
      <c r="G34" s="37">
        <v>0</v>
      </c>
      <c r="H34" s="37">
        <f t="shared" si="7"/>
        <v>0</v>
      </c>
      <c r="I34" s="11" t="s">
        <v>27</v>
      </c>
    </row>
    <row r="35" spans="1:9" ht="22.5" x14ac:dyDescent="0.2">
      <c r="A35" s="35"/>
      <c r="B35" s="36" t="s">
        <v>30</v>
      </c>
      <c r="C35" s="37">
        <v>103977677.2</v>
      </c>
      <c r="D35" s="37">
        <v>70570825.909999996</v>
      </c>
      <c r="E35" s="37">
        <f t="shared" si="8"/>
        <v>174548503.11000001</v>
      </c>
      <c r="F35" s="37">
        <v>65576603.82</v>
      </c>
      <c r="G35" s="37">
        <v>65576603.82</v>
      </c>
      <c r="H35" s="37">
        <f t="shared" si="7"/>
        <v>-38401073.380000003</v>
      </c>
      <c r="I35" s="11" t="s">
        <v>31</v>
      </c>
    </row>
    <row r="36" spans="1:9" x14ac:dyDescent="0.2">
      <c r="A36" s="35"/>
      <c r="B36" s="36"/>
      <c r="C36" s="37"/>
      <c r="D36" s="37"/>
      <c r="E36" s="37"/>
      <c r="F36" s="37"/>
      <c r="G36" s="37"/>
      <c r="H36" s="37"/>
      <c r="I36" s="11" t="s">
        <v>34</v>
      </c>
    </row>
    <row r="37" spans="1:9" x14ac:dyDescent="0.2">
      <c r="A37" s="39" t="s">
        <v>45</v>
      </c>
      <c r="B37" s="40"/>
      <c r="C37" s="38">
        <f>SUM(C38)</f>
        <v>0</v>
      </c>
      <c r="D37" s="38">
        <v>0</v>
      </c>
      <c r="E37" s="38">
        <v>0</v>
      </c>
      <c r="F37" s="38">
        <f>+F38</f>
        <v>0</v>
      </c>
      <c r="G37" s="38">
        <f>+G38</f>
        <v>0</v>
      </c>
      <c r="H37" s="38">
        <f>+H38</f>
        <v>0</v>
      </c>
      <c r="I37" s="11" t="s">
        <v>34</v>
      </c>
    </row>
    <row r="38" spans="1:9" x14ac:dyDescent="0.2">
      <c r="A38" s="41"/>
      <c r="B38" s="36" t="s">
        <v>32</v>
      </c>
      <c r="C38" s="37">
        <v>0</v>
      </c>
      <c r="D38" s="37">
        <v>0</v>
      </c>
      <c r="E38" s="37">
        <f>+C38+D38</f>
        <v>0</v>
      </c>
      <c r="F38" s="37">
        <v>0</v>
      </c>
      <c r="G38" s="37">
        <v>0</v>
      </c>
      <c r="H38" s="37">
        <f t="shared" ref="H38" si="9">+G38-C38</f>
        <v>0</v>
      </c>
      <c r="I38" s="11" t="s">
        <v>33</v>
      </c>
    </row>
    <row r="39" spans="1:9" x14ac:dyDescent="0.2">
      <c r="A39" s="42"/>
      <c r="B39" s="43" t="s">
        <v>35</v>
      </c>
      <c r="C39" s="20">
        <f>+C21+C31+C37</f>
        <v>103977677.2</v>
      </c>
      <c r="D39" s="20">
        <f t="shared" ref="D39:G39" si="10">+D21+D31+D37</f>
        <v>70570825.909999996</v>
      </c>
      <c r="E39" s="20">
        <f t="shared" si="10"/>
        <v>174548503.11000001</v>
      </c>
      <c r="F39" s="20">
        <f t="shared" si="10"/>
        <v>65576603.82</v>
      </c>
      <c r="G39" s="20">
        <f t="shared" si="10"/>
        <v>65576603.82</v>
      </c>
      <c r="H39" s="44">
        <f>+H37+H31+H21</f>
        <v>-38401073.380000003</v>
      </c>
      <c r="I39" s="11" t="s">
        <v>34</v>
      </c>
    </row>
    <row r="40" spans="1:9" x14ac:dyDescent="0.2">
      <c r="A40" s="45"/>
      <c r="B40" s="22"/>
      <c r="C40" s="46"/>
      <c r="D40" s="46"/>
      <c r="E40" s="46"/>
      <c r="F40" s="47" t="s">
        <v>36</v>
      </c>
      <c r="G40" s="48"/>
      <c r="H40" s="49"/>
      <c r="I40" s="11" t="s">
        <v>34</v>
      </c>
    </row>
    <row r="41" spans="1:9" x14ac:dyDescent="0.2">
      <c r="A41" s="50"/>
      <c r="B41" s="51"/>
      <c r="C41" s="52"/>
      <c r="D41" s="52"/>
      <c r="E41" s="52"/>
      <c r="F41" s="53"/>
      <c r="G41" s="53"/>
      <c r="H41" s="52"/>
      <c r="I41" s="11"/>
    </row>
    <row r="42" spans="1:9" x14ac:dyDescent="0.2">
      <c r="B42" s="54" t="s">
        <v>46</v>
      </c>
    </row>
    <row r="43" spans="1:9" ht="22.5" x14ac:dyDescent="0.2">
      <c r="B43" s="55" t="s">
        <v>47</v>
      </c>
    </row>
    <row r="44" spans="1:9" x14ac:dyDescent="0.2">
      <c r="B44" s="56" t="s">
        <v>48</v>
      </c>
    </row>
    <row r="45" spans="1:9" ht="30.75" customHeight="1" x14ac:dyDescent="0.2">
      <c r="B45" s="59" t="s">
        <v>49</v>
      </c>
      <c r="C45" s="59"/>
      <c r="D45" s="59"/>
      <c r="E45" s="59"/>
      <c r="F45" s="59"/>
      <c r="G45" s="59"/>
      <c r="H45" s="59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landscape" r:id="rId1"/>
  <ignoredErrors>
    <ignoredError sqref="E5:E14 H5:H15 C16:H17 C31:H31 E32:H36 E37:H38 C40:J40 C37:D38 J37:J38 C39:H39 J39" unlockedFormula="1"/>
    <ignoredError sqref="I5:I18 C20:J20 I21:J29 C4:H4" numberStoredAsText="1"/>
    <ignoredError sqref="C21:H29 I39 I37:I38 I32:I36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2022-04-21T03:13:05Z</dcterms:created>
  <dcterms:modified xsi:type="dcterms:W3CDTF">2022-07-13T03:39:22Z</dcterms:modified>
</cp:coreProperties>
</file>