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C55" i="3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<sst xmlns="http://schemas.openxmlformats.org/spreadsheetml/2006/main" count="93" uniqueCount="58">
  <si>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</si>
  <si>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</si>
  <si>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</si>
  <si>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</si>
  <si>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</si>
  <si>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</si>
  <si>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</si>
  <si>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</si>
  <si>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</si>
  <si>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</si>
  <si>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</si>
  <si>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</si>
  <si>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</si>
  <si>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</si>
  <si>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</si>
  <si>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</si>
  <si>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</si>
  <si>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</si>
  <si>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</si>
  <si>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</si>
  <si>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</si>
  <si>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</si>
  <si>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</si>
  <si>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</si>
  <si>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</si>
  <si>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</si>
  <si>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</si>
  <si>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</si>
  <si>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</si>
  <si>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</si>
  <si>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</si>
  <si>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</si>
  <si>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</si>
  <si>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</si>
  <si>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</si>
  <si>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</si>
  <si>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</si>
  <si>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</si>
  <si>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</si>
  <si>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</si>
  <si>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</si>
  <si>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</si>
  <si>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</si>
  <si>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</si>
  <si>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</si>
  <si>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</si>
  <si>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</si>
  <si>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</si>
  <si>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</si>
  <si>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</si>
  <si>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</si>
  <si>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</si>
  <si>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</si>
  <si>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</si>
  <si>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</si>
  <si>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</si>
  <si>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</si>
  <si>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DE INNOVACIÓN CIENCIA Y EMPRENDIMIENTO PARA LA COMPETITIVIDAD PARA EL ESTADO DE GUANAJUATO 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</si>
</sst>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56.2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283671448</v>
      </c>
      <c r="C4" s="16">
        <f>SUM(C5:C14)</f>
        <v>165456363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283671448</v>
      </c>
      <c r="C13" s="17">
        <v>165456363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234479154</v>
      </c>
      <c r="C16" s="16">
        <f>SUM(C17:C32)</f>
        <v>167394267</v>
      </c>
      <c r="D16" s="13" t="s">
        <v>38</v>
      </c>
    </row>
    <row r="17" spans="1:4" ht="11.25" customHeight="1" x14ac:dyDescent="0.2">
      <c r="A17" s="7" t="s">
        <v>8</v>
      </c>
      <c r="B17" s="17">
        <v>36828680</v>
      </c>
      <c r="C17" s="17">
        <v>34754524</v>
      </c>
      <c r="D17" s="14">
        <v>1000</v>
      </c>
    </row>
    <row r="18" spans="1:4" ht="11.25" customHeight="1" x14ac:dyDescent="0.2">
      <c r="A18" s="7" t="s">
        <v>9</v>
      </c>
      <c r="B18" s="17">
        <v>626573</v>
      </c>
      <c r="C18" s="17">
        <v>670506</v>
      </c>
      <c r="D18" s="14">
        <v>2000</v>
      </c>
    </row>
    <row r="19" spans="1:4" ht="11.25" customHeight="1" x14ac:dyDescent="0.2">
      <c r="A19" s="7" t="s">
        <v>10</v>
      </c>
      <c r="B19" s="17">
        <v>65876531</v>
      </c>
      <c r="C19" s="17">
        <v>53194295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15203373</v>
      </c>
      <c r="C22" s="17">
        <v>21283446</v>
      </c>
      <c r="D22" s="14">
        <v>4300</v>
      </c>
    </row>
    <row r="23" spans="1:4" ht="11.25" customHeight="1" x14ac:dyDescent="0.2">
      <c r="A23" s="7" t="s">
        <v>12</v>
      </c>
      <c r="B23" s="17">
        <v>115943997</v>
      </c>
      <c r="C23" s="17">
        <v>54621382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2870114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49192294</v>
      </c>
      <c r="C33" s="16">
        <f>C4-C16</f>
        <v>-1937904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7399539</v>
      </c>
      <c r="C41" s="16">
        <f>SUM(C42:C44)</f>
        <v>100811</v>
      </c>
      <c r="D41" s="13" t="s">
        <v>38</v>
      </c>
    </row>
    <row r="42" spans="1:4" ht="11.25" customHeight="1" x14ac:dyDescent="0.2">
      <c r="A42" s="7" t="s">
        <v>21</v>
      </c>
      <c r="B42" s="17">
        <v>6667570</v>
      </c>
      <c r="C42" s="17">
        <v>100811</v>
      </c>
      <c r="D42" s="13">
        <v>6000</v>
      </c>
    </row>
    <row r="43" spans="1:4" ht="11.25" customHeight="1" x14ac:dyDescent="0.2">
      <c r="A43" s="7" t="s">
        <v>22</v>
      </c>
      <c r="B43" s="17">
        <v>731969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-7399539</v>
      </c>
      <c r="C45" s="16">
        <f>C36-C41</f>
        <v>-100811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11246478</v>
      </c>
      <c r="C54" s="16">
        <f>SUM(C55+C58)</f>
        <v>14274549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11246478</v>
      </c>
      <c r="C58" s="17">
        <v>14274549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-11246478</v>
      </c>
      <c r="C59" s="16">
        <f>C48-C54</f>
        <v>-14274549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30546277</v>
      </c>
      <c r="C61" s="16">
        <f>C59+C45+C33</f>
        <v>-16313264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43118711</v>
      </c>
      <c r="C63" s="16">
        <v>59431975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73664989</v>
      </c>
      <c r="C65" s="16">
        <v>43118711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:C12 B20:C21 B24:C27 B44:C57 C43 B59:C62 B64:C64 B14:C16 B29:C41 B28" unlockedFormula="1"/>
    <ignoredError sqref="D50:D5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45be96a9-161b-45e5-8955-82d7971c9a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revision/>
  <cp:lastPrinted>2019-05-15T20:50:09Z</cp:lastPrinted>
  <dcterms:created xsi:type="dcterms:W3CDTF">2012-12-11T20:31:36Z</dcterms:created>
  <dcterms:modified xsi:type="dcterms:W3CDTF">2024-02-06T19:22:07Z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