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CONAC\"/>
    </mc:Choice>
  </mc:AlternateContent>
  <bookViews>
    <workbookView xWindow="0" yWindow="0" windowWidth="20490" windowHeight="72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 s="1"/>
  <c r="H22" i="1" s="1"/>
  <c r="G22" i="1"/>
  <c r="F22" i="1"/>
  <c r="D22" i="1"/>
  <c r="C22" i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G14" i="1"/>
  <c r="F14" i="1"/>
  <c r="D14" i="1"/>
  <c r="C14" i="1"/>
  <c r="E14" i="1" s="1"/>
  <c r="H14" i="1" s="1"/>
  <c r="H13" i="1"/>
  <c r="E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H6" i="1" s="1"/>
  <c r="G5" i="1"/>
  <c r="G37" i="1" s="1"/>
  <c r="F5" i="1"/>
  <c r="F37" i="1" s="1"/>
  <c r="D5" i="1"/>
  <c r="D37" i="1" s="1"/>
  <c r="C5" i="1"/>
  <c r="E5" i="1" s="1"/>
  <c r="H5" i="1" l="1"/>
  <c r="H37" i="1" s="1"/>
  <c r="E37" i="1"/>
  <c r="C37" i="1"/>
  <c r="H23" i="1"/>
</calcChain>
</file>

<file path=xl/sharedStrings.xml><?xml version="1.0" encoding="utf-8"?>
<sst xmlns="http://schemas.openxmlformats.org/spreadsheetml/2006/main" count="45" uniqueCount="45">
  <si>
    <t xml:space="preserve">
Instituto de Innovación, Ciencia y Emprendimiento para la Competitividad para el Estado de Guanajuato
Estado Analítico del Ejercicio del Presupuesto de Egresos
Clasificación Funcional (Finalidad y Función)
Del 01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</si>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</sst>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 3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D13" sqref="D13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customWidth="1"/>
    <col min="4" max="4" width="15.42578125" style="4" customWidth="1"/>
    <col min="5" max="5" width="18.5703125" style="4" customWidth="1"/>
    <col min="6" max="6" width="18.28515625" style="4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f>SUM(C6:C13)</f>
        <v>11233710.92</v>
      </c>
      <c r="D5" s="17">
        <f>SUM(D6:D13)</f>
        <v>-180335.15999999997</v>
      </c>
      <c r="E5" s="17">
        <f t="shared" ref="E5:E21" si="0">+C5+D5</f>
        <v>11053375.76</v>
      </c>
      <c r="F5" s="17">
        <f>SUM(F6:F13)</f>
        <v>7005790.4699999997</v>
      </c>
      <c r="G5" s="17">
        <f>SUM(G6:G13)</f>
        <v>7005790.4699999997</v>
      </c>
      <c r="H5" s="17">
        <f>E5-F5</f>
        <v>4047585.29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5">
      <c r="A8" s="19">
        <v>13</v>
      </c>
      <c r="B8" s="20" t="s">
        <v>14</v>
      </c>
      <c r="C8" s="21">
        <v>990595.09</v>
      </c>
      <c r="D8" s="21">
        <v>40292.949999999997</v>
      </c>
      <c r="E8" s="21">
        <f t="shared" si="0"/>
        <v>1030888.0399999999</v>
      </c>
      <c r="F8" s="21">
        <v>657480.71</v>
      </c>
      <c r="G8" s="21">
        <v>657480.71</v>
      </c>
      <c r="H8" s="21">
        <f t="shared" si="1"/>
        <v>373407.32999999996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5">
      <c r="A13" s="19">
        <v>18</v>
      </c>
      <c r="B13" s="20" t="s">
        <v>19</v>
      </c>
      <c r="C13" s="21">
        <v>10243115.83</v>
      </c>
      <c r="D13" s="21">
        <v>-220628.11</v>
      </c>
      <c r="E13" s="21">
        <f t="shared" si="0"/>
        <v>10022487.720000001</v>
      </c>
      <c r="F13" s="21">
        <v>6348309.7599999998</v>
      </c>
      <c r="G13" s="21">
        <v>6348309.7599999998</v>
      </c>
      <c r="H13" s="21">
        <f t="shared" si="1"/>
        <v>3674177.9600000009</v>
      </c>
    </row>
    <row r="14" spans="1:8" s="18" customFormat="1" ht="12.95" customHeight="1" x14ac:dyDescent="0.25">
      <c r="A14" s="15" t="s">
        <v>20</v>
      </c>
      <c r="B14" s="16"/>
      <c r="C14" s="17">
        <f>SUM(C15:C21)</f>
        <v>0</v>
      </c>
      <c r="D14" s="17">
        <f>SUM(D15:D21)</f>
        <v>0</v>
      </c>
      <c r="E14" s="17">
        <f t="shared" si="0"/>
        <v>0</v>
      </c>
      <c r="F14" s="17">
        <f>SUM(F15:F21)</f>
        <v>0</v>
      </c>
      <c r="G14" s="17">
        <f>SUM(G15:G21)</f>
        <v>0</v>
      </c>
      <c r="H14" s="17">
        <f t="shared" si="1"/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5">
      <c r="A22" s="15" t="s">
        <v>28</v>
      </c>
      <c r="B22" s="16"/>
      <c r="C22" s="17">
        <f>+C23+C24+C25+C26+C27+C28+C29+C30+C31</f>
        <v>99164915.420000002</v>
      </c>
      <c r="D22" s="17">
        <f>+D23+D24+D25+D26+D27+D28+D29+D30+D31</f>
        <v>101566066.84</v>
      </c>
      <c r="E22" s="17">
        <f>+E23+E24+E25+E26+E27+E28+E29+E30+E31</f>
        <v>200730982.25999999</v>
      </c>
      <c r="F22" s="17">
        <f>+F23+F24+F25+F26+F27+F28+F29+F30+F31</f>
        <v>121380362.73999999</v>
      </c>
      <c r="G22" s="17">
        <f>+G23+G24+G25+G26+G27+G28+G29+G30+G31</f>
        <v>121430362.73999999</v>
      </c>
      <c r="H22" s="17">
        <f t="shared" si="1"/>
        <v>79350619.519999996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5">
      <c r="A30" s="19">
        <v>38</v>
      </c>
      <c r="B30" s="20" t="s">
        <v>36</v>
      </c>
      <c r="C30" s="21">
        <v>99164915.420000002</v>
      </c>
      <c r="D30" s="21">
        <v>101566066.84</v>
      </c>
      <c r="E30" s="21">
        <f t="shared" si="2"/>
        <v>200730982.25999999</v>
      </c>
      <c r="F30" s="21">
        <v>121380362.73999999</v>
      </c>
      <c r="G30" s="21">
        <v>121430362.73999999</v>
      </c>
      <c r="H30" s="21">
        <f t="shared" si="1"/>
        <v>79350619.519999996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5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5">
      <c r="A37" s="23"/>
      <c r="B37" s="24" t="s">
        <v>43</v>
      </c>
      <c r="C37" s="25">
        <f t="shared" ref="C37:H37" si="3">+C5+C14+C22+C32</f>
        <v>110398626.34</v>
      </c>
      <c r="D37" s="25">
        <f t="shared" si="3"/>
        <v>101385731.68000001</v>
      </c>
      <c r="E37" s="25">
        <f t="shared" si="3"/>
        <v>211784358.01999998</v>
      </c>
      <c r="F37" s="25">
        <f t="shared" si="3"/>
        <v>128386153.20999999</v>
      </c>
      <c r="G37" s="25">
        <f t="shared" si="3"/>
        <v>128436153.20999999</v>
      </c>
      <c r="H37" s="25">
        <f t="shared" si="3"/>
        <v>83398204.810000002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E42" s="31"/>
      <c r="F42" s="31"/>
      <c r="G42" s="31"/>
      <c r="H42" s="31"/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2023-10-23T22:37:45Z</dcterms:created>
  <dcterms:modified xsi:type="dcterms:W3CDTF">2023-10-23T22:38:00Z</dcterms:modified>
</cp:coreProperties>
</file>