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A\Downloads\"/>
    </mc:Choice>
  </mc:AlternateContent>
  <bookViews>
    <workbookView xWindow="0" yWindow="0" windowWidth="20490" windowHeight="7200"/>
  </bookViews>
  <sheets>
    <sheet name="PPI" sheetId="1" r:id="rId1"/>
    <sheet name="Instructivo_PPI" sheetId="2" r:id="rId2"/>
  </sheets>
  <definedNames>
    <definedName name="_xlnm._FilterDatabase" localSheetId="0" hidden="1">PPI!$A$3:$Q$40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 l="1"/>
  <c r="P23" i="1"/>
  <c r="O23" i="1"/>
  <c r="N23" i="1"/>
  <c r="Q22" i="1"/>
  <c r="P22" i="1"/>
  <c r="O22" i="1"/>
  <c r="N22" i="1"/>
  <c r="Q21" i="1"/>
  <c r="P21" i="1"/>
  <c r="O21" i="1"/>
  <c r="N21" i="1"/>
  <c r="Q20" i="1"/>
  <c r="P20" i="1"/>
  <c r="O20" i="1"/>
  <c r="N20" i="1"/>
  <c r="Q19" i="1"/>
  <c r="P19" i="1"/>
  <c r="O19" i="1"/>
  <c r="N19" i="1"/>
  <c r="Q40" i="1" l="1"/>
  <c r="P40" i="1"/>
  <c r="O40" i="1"/>
  <c r="N40" i="1"/>
  <c r="Q39" i="1"/>
  <c r="P39" i="1"/>
  <c r="O39" i="1"/>
  <c r="N39" i="1"/>
  <c r="Q38" i="1"/>
  <c r="P38" i="1"/>
  <c r="O38" i="1"/>
  <c r="N38" i="1"/>
  <c r="Q37" i="1"/>
  <c r="P37" i="1"/>
  <c r="O37" i="1"/>
  <c r="N37" i="1"/>
  <c r="Q36" i="1"/>
  <c r="P36" i="1"/>
  <c r="O36" i="1"/>
  <c r="N36" i="1"/>
  <c r="Q35" i="1"/>
  <c r="P35" i="1"/>
  <c r="O35" i="1"/>
  <c r="N35" i="1"/>
  <c r="Q34" i="1"/>
  <c r="P34" i="1"/>
  <c r="O34" i="1"/>
  <c r="N34" i="1"/>
  <c r="Q33" i="1"/>
  <c r="P33" i="1"/>
  <c r="O33" i="1"/>
  <c r="N33" i="1"/>
  <c r="Q32" i="1"/>
  <c r="P32" i="1"/>
  <c r="O32" i="1"/>
  <c r="N32" i="1"/>
  <c r="Q31" i="1"/>
  <c r="P31" i="1"/>
  <c r="O31" i="1"/>
  <c r="N31" i="1"/>
  <c r="Q30" i="1"/>
  <c r="P30" i="1"/>
  <c r="O30" i="1"/>
  <c r="N30" i="1"/>
  <c r="Q29" i="1"/>
  <c r="P29" i="1"/>
  <c r="O29" i="1"/>
  <c r="N29" i="1"/>
  <c r="Q28" i="1"/>
  <c r="P28" i="1"/>
  <c r="O28" i="1"/>
  <c r="N28" i="1"/>
  <c r="Q27" i="1"/>
  <c r="P27" i="1"/>
  <c r="O27" i="1"/>
  <c r="N27" i="1"/>
  <c r="Q26" i="1"/>
  <c r="P26" i="1"/>
  <c r="O26" i="1"/>
  <c r="N26" i="1"/>
  <c r="Q25" i="1"/>
  <c r="P25" i="1"/>
  <c r="O25" i="1"/>
  <c r="N25" i="1"/>
  <c r="Q24" i="1"/>
  <c r="P24" i="1"/>
  <c r="O24" i="1"/>
  <c r="N24" i="1"/>
  <c r="Q18" i="1"/>
  <c r="P18" i="1"/>
  <c r="O18" i="1"/>
  <c r="N18" i="1"/>
  <c r="Q17" i="1"/>
  <c r="P17" i="1"/>
  <c r="O17" i="1"/>
  <c r="N17" i="1"/>
  <c r="Q16" i="1"/>
  <c r="P16" i="1"/>
  <c r="O16" i="1"/>
  <c r="N16" i="1"/>
  <c r="Q15" i="1"/>
  <c r="P15" i="1"/>
  <c r="O15" i="1"/>
  <c r="N15" i="1"/>
  <c r="Q14" i="1"/>
  <c r="P14" i="1"/>
  <c r="O14" i="1"/>
  <c r="N14" i="1"/>
  <c r="Q13" i="1"/>
  <c r="P13" i="1"/>
  <c r="O13" i="1"/>
  <c r="N13" i="1"/>
  <c r="Q12" i="1"/>
  <c r="P12" i="1"/>
  <c r="O12" i="1"/>
  <c r="N12" i="1"/>
  <c r="Q11" i="1"/>
  <c r="P11" i="1"/>
  <c r="O11" i="1"/>
  <c r="N11" i="1"/>
  <c r="Q10" i="1"/>
  <c r="P10" i="1"/>
  <c r="O10" i="1"/>
  <c r="N10" i="1"/>
  <c r="Q9" i="1"/>
  <c r="P9" i="1"/>
  <c r="O9" i="1"/>
  <c r="N9" i="1"/>
  <c r="Q8" i="1"/>
  <c r="P8" i="1"/>
  <c r="O8" i="1"/>
  <c r="N8" i="1"/>
  <c r="Q7" i="1"/>
  <c r="P7" i="1"/>
  <c r="O7" i="1"/>
  <c r="N7" i="1"/>
  <c r="Q6" i="1"/>
  <c r="P6" i="1"/>
  <c r="O6" i="1"/>
  <c r="N6" i="1"/>
  <c r="Q5" i="1"/>
  <c r="P5" i="1"/>
  <c r="O5" i="1"/>
  <c r="N5" i="1"/>
  <c r="Q4" i="1"/>
  <c r="P4" i="1"/>
  <c r="O4" i="1"/>
  <c r="N4" i="1"/>
</calcChain>
</file>

<file path=xl/sharedStrings.xml><?xml version="1.0" encoding="utf-8"?>
<sst xmlns="http://schemas.openxmlformats.org/spreadsheetml/2006/main" count="269" uniqueCount="98">
  <si>
    <t>Instituto de Innovación, Ciencia y Emprendimiento para la Competitividad para el Estado de Guanajuato
Programas y Proyectos de Inversión
Del 01 de enero al 31 de marzo 2024</t>
  </si>
  <si>
    <t>Inversión</t>
  </si>
  <si>
    <t>Metas</t>
  </si>
  <si>
    <t>% Avance Financiero</t>
  </si>
  <si>
    <t>% Avance Metas</t>
  </si>
  <si>
    <t>Clave del Programa/ Proyecto</t>
  </si>
  <si>
    <t>Nombre</t>
  </si>
  <si>
    <t>Descripción</t>
  </si>
  <si>
    <t>Aprobado</t>
  </si>
  <si>
    <t>Modificado</t>
  </si>
  <si>
    <t>Devengado</t>
  </si>
  <si>
    <t>Programado</t>
  </si>
  <si>
    <t>Alcanzado</t>
  </si>
  <si>
    <t>Unidad de medida</t>
  </si>
  <si>
    <t>Devengado/ Aprobado</t>
  </si>
  <si>
    <t>Devengado/ Modificado</t>
  </si>
  <si>
    <t>Alcanzado/ Programado</t>
  </si>
  <si>
    <t>Alcanzado/ Modificado</t>
  </si>
  <si>
    <t>QA3553</t>
  </si>
  <si>
    <t>Distrito de Innovación</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</si>
  <si>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</si>
  <si>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3064060000</t>
  </si>
  <si>
    <t>Metros cuadrados construidos</t>
  </si>
  <si>
    <t>QC3550</t>
  </si>
  <si>
    <t>Ecosistema de Innovación</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</si>
  <si>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</si>
  <si>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Proyectos tecnológicos desarrollados</t>
  </si>
  <si>
    <t>Cierre administrativo realizado</t>
  </si>
  <si>
    <t>Activaciones de ciencia desarrolladas</t>
  </si>
  <si>
    <t>Personas premiadas</t>
  </si>
  <si>
    <t>Evento de premiación desarrollado</t>
  </si>
  <si>
    <t>QC3600</t>
  </si>
  <si>
    <t>Circuito i</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</si>
  <si>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</si>
  <si>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3064070000</t>
  </si>
  <si>
    <t>Personas participando en el evento</t>
  </si>
  <si>
    <t>QC3622</t>
  </si>
  <si>
    <t>DOJO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</si>
  <si>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</si>
  <si>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Personas capacitadas</t>
  </si>
  <si>
    <t>Piezas adquiridas e instaladas</t>
  </si>
  <si>
    <t>QC3624</t>
  </si>
  <si>
    <t>Valle de la Mentefactura</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</si>
  <si>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</si>
  <si>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Emprendedores apoyados en procesos de incubación y/o acelerados</t>
  </si>
  <si>
    <t>Proyectos de pre-incubación impactados</t>
  </si>
  <si>
    <t>Gimnasios apoyados</t>
  </si>
  <si>
    <t>Productos Minimos Viables apoyados</t>
  </si>
  <si>
    <t>Incubadoras y aceleradoras acreditadas</t>
  </si>
  <si>
    <t>Mentores formados en competencias especializadas</t>
  </si>
  <si>
    <t>Startups aceleradas</t>
  </si>
  <si>
    <t>Personas participando en eventos de dinamización</t>
  </si>
  <si>
    <t>Emprendimientos incubados o acelerados</t>
  </si>
  <si>
    <t>Incubadoras y aceleradoras fortalecidas/acreditadas</t>
  </si>
  <si>
    <t>Mentores acreditados</t>
  </si>
  <si>
    <t>Empresas impactadas</t>
  </si>
  <si>
    <t>QC3844</t>
  </si>
  <si>
    <t>Desarrollo de Estudios Estratégicos para el Distrito de Innovación</t>
  </si>
  <si>
    <t>Para la ejecución del presente se realizarán 4 estudios estratégicos que brinden soluciones a problemáticas sectoriales a partir del análisis y la visualización avanzada de datos para la toma de decisiones basada en evidencia, tales como modelaciones con métodos numéricos, optimización matemática, visualización de datos y storytelling;   para reducir la incertidumbre y generar acciones y políticas más atingentes a los distintos escenarios  y prospectiva. En primera instancia estas acciones se realizarán para cámaras, asociaciones y gremios empresariales que ya cuentan con demandas específicas, no obstante se sumarán entidades, dependencias y otras cámaras y asociaciones que requieran ese tipo de acciones.  Para la presente iniciativa, IDEA GTO gestionará y dará seguimiento a los proyectos de acuerdo a las siguientes directrices: 1) Identificación de problemáticas y necesidades estratégicas de los sectores social, empresarial, gubernamental y/o académico susceptibles de resolverse a través del análisis y la visualización avanzada de datos. 2) Identificación de actores del Valle de la Mentefactura con la capacidad de dar solución a las problemáticas-necesidades identificadas a través del análisis y la visualización avanzada de datos. 3) Vinculación Problemática/Necesidad con los actores con capacidades para dar solución. 4)Selección de la mejor solución para la problemática/necesidad planteada. 5) Generación del estudio para resolver las problemáticas/necesidades a partir de la toma de decisiones basadas en evidencia. 6)Formalización de convenio para contratación del estudio. 7) Seguimiento del estudio y entregables. 8) Entrega final y presentación con actores. 9)Cierre técnico y administrativo del estudio.</t>
  </si>
  <si>
    <t>Estudios de análisis y visualización desarrollados</t>
  </si>
  <si>
    <t>QC3894</t>
  </si>
  <si>
    <t>Reconversión Sustentable de la Industria Ladrillera de Guanajuato</t>
  </si>
  <si>
    <t>El proyecto comprende: 1. Manufactura e instalación de equipos de control y reducción de emisiones en hornos para para la elaboración de ladrillo, cerámica, alfarería o análogas que reduzcan 60% las emisiones contaminantes y cumplan con la normativa. 2. Talleres de Capacitación: Capacitación técnica en el funcionamiento, operación y mantenimiento de los equipos de control y reducción con duración de 8 horas. Los talleres serán impartidos por las empresas, instituciones o asociaciones que resulten beneficiarios del programa.</t>
  </si>
  <si>
    <t>Equipos instalados y operando</t>
  </si>
  <si>
    <t>QD3900</t>
  </si>
  <si>
    <t>Actualización de la Agenda Digital del Estado de Guanajuato</t>
  </si>
  <si>
    <t>La Agenda Digital es el Plan de Acción de la Estrategia de Transformación Digital del Estado, en la cual participan instituciones públicas, ciudadanía y sectores (empresarial, academia, sociedad civil), para articular los diferentes planes, programas, proyectos e iniciativas, derivadas o vinculadas con las acciones de la propia agenda digital</t>
  </si>
  <si>
    <t>Agenda digital desarrollada</t>
  </si>
  <si>
    <t>Bajo protesta de decir verdad declaramos que los Estados Financieros y sus notas, son razonablemente correctos y son responsabilidad del emisor.</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</si>
  <si>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</si>
  <si>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</si>
  <si>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</si>
  <si>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</si>
  <si>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</si>
  <si>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</si>
  <si>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</si>
  <si>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</si>
  <si>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</si>
  <si>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</si>
  <si>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</si>
  <si>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</si>
  <si>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</si>
  <si>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</si>
  <si>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</si>
  <si>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</si>
  <si>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</si>
  <si>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</si>
  <si>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</si>
  <si>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</si>
  <si>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</si>
  <si>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</si>
  <si>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</si>
  <si>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</si>
  <si>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Partida</t>
  </si>
  <si>
    <t>Clave UR</t>
  </si>
  <si>
    <t>Descripción UR</t>
  </si>
  <si>
    <t>Dirección General para el Desarrollo Científico y Tecnológico</t>
  </si>
  <si>
    <t>Dirección General de Emprendimiento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</si>
</sst>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0" x14ac:knownFonts="1">
    <font>
      <sz val="8"/>
      <color theme="1"/>
      <name val="Arial"/>
      <family val="2"/>
    </font>
    <font>
      <sz val="11"/>
      <color theme="1"/>
      <name val="Calibri"/>
      <family val="2"/>
      <scheme val="minor"/>
    </font>
    <font>
      <sz val="8"/>
      <color theme="1"/>
      <name val="Arial"/>
      <family val="2"/>
    </font>
    <font>
      <b/>
      <sz val="8"/>
      <name val="Arial"/>
      <family val="2"/>
    </font>
    <font>
      <sz val="10"/>
      <name val="Arial"/>
      <family val="2"/>
    </font>
    <font>
      <b/>
      <sz val="8"/>
      <color indexed="8"/>
      <name val="Arial"/>
      <family val="2"/>
    </font>
    <font>
      <sz val="8"/>
      <color indexed="8"/>
      <name val="Arial"/>
      <family val="2"/>
    </font>
    <font>
      <b/>
      <sz val="8"/>
      <color theme="1"/>
      <name val="Arial"/>
      <family val="2"/>
    </font>
    <font>
      <b/>
      <vertAlign val="superscript"/>
      <sz val="9.6"/>
      <color theme="1"/>
      <name val="Arial"/>
      <family val="2"/>
    </font>
    <font>
      <b/>
      <sz val="9.6"/>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0" fontId="1" fillId="0" borderId="0"/>
    <xf numFmtId="0" fontId="4" fillId="0" borderId="0"/>
  </cellStyleXfs>
  <cellXfs count="49">
    <xf numFmtId="0" fontId="0" fillId="0" borderId="0" xfId="0"/>
    <xf numFmtId="0" fontId="0" fillId="0" borderId="0" xfId="0" applyAlignment="1">
      <alignment vertical="center"/>
    </xf>
    <xf numFmtId="0" fontId="3" fillId="2" borderId="2"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left" vertical="center" wrapText="1"/>
      <protection locked="0"/>
    </xf>
    <xf numFmtId="49" fontId="3" fillId="2" borderId="2" xfId="4"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horizontal="center" vertical="center" wrapText="1"/>
      <protection locked="0"/>
    </xf>
    <xf numFmtId="0" fontId="0" fillId="0" borderId="0" xfId="0" applyAlignment="1">
      <alignment horizontal="center" vertical="center"/>
    </xf>
    <xf numFmtId="0" fontId="3" fillId="2" borderId="6" xfId="4" applyFont="1" applyFill="1" applyBorder="1" applyAlignment="1" applyProtection="1">
      <alignment horizontal="center" vertical="center" wrapText="1"/>
      <protection locked="0"/>
    </xf>
    <xf numFmtId="0" fontId="3" fillId="2" borderId="6" xfId="4" applyFont="1" applyFill="1" applyBorder="1" applyAlignment="1" applyProtection="1">
      <alignment horizontal="left" vertical="center" wrapText="1"/>
      <protection locked="0"/>
    </xf>
    <xf numFmtId="49" fontId="3" fillId="2" borderId="6" xfId="4"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 fontId="3" fillId="2" borderId="1" xfId="5" applyNumberFormat="1" applyFont="1" applyFill="1" applyBorder="1" applyAlignment="1" applyProtection="1">
      <alignment horizontal="center" vertical="center" wrapText="1"/>
      <protection locked="0"/>
    </xf>
    <xf numFmtId="0" fontId="0" fillId="0" borderId="0" xfId="0" applyFill="1" applyAlignment="1" applyProtection="1">
      <alignment horizontal="left"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49" fontId="0" fillId="0" borderId="0" xfId="0" applyNumberFormat="1" applyAlignment="1" applyProtection="1">
      <alignment horizontal="left" vertical="center"/>
      <protection locked="0"/>
    </xf>
    <xf numFmtId="43" fontId="0" fillId="0" borderId="0" xfId="1" applyFont="1" applyFill="1" applyAlignment="1" applyProtection="1">
      <alignment vertical="center"/>
      <protection locked="0"/>
    </xf>
    <xf numFmtId="0" fontId="0" fillId="0" borderId="0" xfId="0" applyAlignment="1" applyProtection="1">
      <alignment horizontal="center" vertical="center"/>
      <protection locked="0"/>
    </xf>
    <xf numFmtId="0" fontId="0" fillId="0" borderId="0" xfId="1" applyNumberFormat="1" applyFont="1" applyFill="1" applyAlignment="1" applyProtection="1">
      <alignment horizontal="center" vertical="center"/>
      <protection locked="0"/>
    </xf>
    <xf numFmtId="9" fontId="0" fillId="0" borderId="0" xfId="3" applyFont="1"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43" fontId="0" fillId="0" borderId="0" xfId="1" applyFont="1" applyFill="1" applyAlignment="1" applyProtection="1">
      <alignment horizontal="center" vertical="center"/>
      <protection locked="0"/>
    </xf>
    <xf numFmtId="1" fontId="0" fillId="0" borderId="0" xfId="1" applyNumberFormat="1" applyFont="1" applyFill="1" applyAlignment="1" applyProtection="1">
      <alignment horizontal="center" vertical="center"/>
      <protection locked="0"/>
    </xf>
    <xf numFmtId="43" fontId="0" fillId="0" borderId="0" xfId="0" applyNumberFormat="1" applyAlignment="1" applyProtection="1">
      <alignment vertical="center"/>
      <protection locked="0"/>
    </xf>
    <xf numFmtId="9" fontId="0" fillId="0" borderId="0" xfId="0" applyNumberFormat="1" applyAlignment="1" applyProtection="1">
      <alignment vertical="center"/>
      <protection locked="0"/>
    </xf>
    <xf numFmtId="43" fontId="0" fillId="0" borderId="0" xfId="1" applyFont="1" applyAlignment="1" applyProtection="1">
      <alignment vertical="center"/>
      <protection locked="0"/>
    </xf>
    <xf numFmtId="44" fontId="0" fillId="0" borderId="0" xfId="2" applyFont="1" applyAlignment="1" applyProtection="1">
      <alignment vertical="center"/>
      <protection locked="0"/>
    </xf>
    <xf numFmtId="0" fontId="0" fillId="0" borderId="0" xfId="6" applyFont="1" applyAlignment="1" applyProtection="1">
      <alignment vertical="top"/>
      <protection locked="0"/>
    </xf>
    <xf numFmtId="0" fontId="3" fillId="3" borderId="0" xfId="7" applyFont="1" applyFill="1" applyAlignment="1">
      <alignment horizontal="left" vertical="center" wrapText="1"/>
    </xf>
    <xf numFmtId="0" fontId="0" fillId="0" borderId="0" xfId="0" applyAlignment="1">
      <alignment horizontal="left" wrapText="1" indent="1"/>
    </xf>
    <xf numFmtId="0" fontId="6" fillId="0" borderId="0" xfId="0" applyFont="1" applyAlignment="1">
      <alignment horizontal="left" wrapText="1" indent="1"/>
    </xf>
    <xf numFmtId="0" fontId="3" fillId="4" borderId="0" xfId="7" applyFont="1" applyFill="1" applyAlignment="1">
      <alignment horizontal="left" vertical="center" wrapText="1"/>
    </xf>
    <xf numFmtId="0" fontId="7" fillId="0" borderId="0" xfId="0" applyFont="1"/>
    <xf numFmtId="0" fontId="0" fillId="0" borderId="0" xfId="0" applyAlignment="1">
      <alignment wrapText="1"/>
    </xf>
    <xf numFmtId="0" fontId="7" fillId="0" borderId="0" xfId="0" applyFont="1" applyAlignment="1">
      <alignment horizontal="justify" wrapText="1"/>
    </xf>
    <xf numFmtId="49" fontId="3" fillId="2" borderId="7" xfId="4" applyNumberFormat="1" applyFont="1" applyFill="1" applyBorder="1" applyAlignment="1" applyProtection="1">
      <alignment horizontal="center" vertical="center" wrapText="1"/>
      <protection locked="0"/>
    </xf>
    <xf numFmtId="0" fontId="0" fillId="0" borderId="0" xfId="0" applyFill="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3" xfId="5" applyFont="1" applyFill="1" applyBorder="1" applyAlignment="1" applyProtection="1">
      <alignment horizontal="center" vertical="center"/>
      <protection locked="0"/>
    </xf>
    <xf numFmtId="0" fontId="3" fillId="2" borderId="5" xfId="5" applyFont="1" applyFill="1" applyBorder="1" applyAlignment="1" applyProtection="1">
      <alignment horizontal="center" vertical="center"/>
      <protection locked="0"/>
    </xf>
  </cellXfs>
  <cellStyles count="8">
    <cellStyle name="Millares" xfId="1" builtinId="3"/>
    <cellStyle name="Moneda" xfId="2" builtinId="4"/>
    <cellStyle name="Normal" xfId="0" builtinId="0"/>
    <cellStyle name="Normal 2" xfId="6"/>
    <cellStyle name="Normal 2 2" xfId="7"/>
    <cellStyle name="Normal 4 2" xfId="5"/>
    <cellStyle name="Normal_141008Reportes Cuadros Institucionales-sectorialesADV"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zoomScale="130" zoomScaleNormal="130" workbookViewId="0">
      <selection activeCell="N2" sqref="N2:O2"/>
    </sheetView>
  </sheetViews>
  <sheetFormatPr baseColWidth="10" defaultRowHeight="11.25" x14ac:dyDescent="0.2"/>
  <cols>
    <col min="1" max="1" width="22.1640625" style="19" customWidth="1"/>
    <col min="2" max="2" width="26.33203125" style="16" bestFit="1" customWidth="1"/>
    <col min="3" max="3" width="15.6640625" style="16" customWidth="1"/>
    <col min="4" max="4" width="35.33203125" style="16" bestFit="1" customWidth="1"/>
    <col min="5" max="5" width="11.1640625" style="17" bestFit="1" customWidth="1"/>
    <col min="6" max="6" width="27" style="17" customWidth="1"/>
    <col min="7" max="7" width="15" style="22" bestFit="1" customWidth="1"/>
    <col min="8" max="8" width="16.5" style="22" bestFit="1" customWidth="1"/>
    <col min="9" max="9" width="16.6640625" style="22" bestFit="1" customWidth="1"/>
    <col min="10" max="12" width="13.33203125" style="19" customWidth="1"/>
    <col min="13" max="13" width="54.1640625" style="22" customWidth="1"/>
    <col min="14" max="17" width="11.83203125" style="22" customWidth="1"/>
    <col min="18" max="16384" width="12" style="22"/>
  </cols>
  <sheetData>
    <row r="1" spans="1:17" s="1" customFormat="1" ht="35.1" customHeight="1" x14ac:dyDescent="0.2">
      <c r="A1" s="40" t="s">
        <v>0</v>
      </c>
      <c r="B1" s="41"/>
      <c r="C1" s="41"/>
      <c r="D1" s="40"/>
      <c r="E1" s="40"/>
      <c r="F1" s="40"/>
      <c r="G1" s="40"/>
      <c r="H1" s="40"/>
      <c r="I1" s="40"/>
      <c r="J1" s="40"/>
      <c r="K1" s="40"/>
      <c r="L1" s="40"/>
      <c r="M1" s="40"/>
      <c r="N1" s="40"/>
      <c r="O1" s="40"/>
      <c r="P1" s="40"/>
      <c r="Q1" s="40"/>
    </row>
    <row r="2" spans="1:17" s="8" customFormat="1" ht="12.75" customHeight="1" x14ac:dyDescent="0.2">
      <c r="A2" s="2"/>
      <c r="B2" s="3"/>
      <c r="C2" s="3"/>
      <c r="D2" s="2"/>
      <c r="E2" s="4"/>
      <c r="F2" s="38"/>
      <c r="G2" s="5"/>
      <c r="H2" s="6" t="s">
        <v>1</v>
      </c>
      <c r="I2" s="7"/>
      <c r="J2" s="42" t="s">
        <v>2</v>
      </c>
      <c r="K2" s="43"/>
      <c r="L2" s="43"/>
      <c r="M2" s="44"/>
      <c r="N2" s="45" t="s">
        <v>3</v>
      </c>
      <c r="O2" s="46"/>
      <c r="P2" s="47" t="s">
        <v>4</v>
      </c>
      <c r="Q2" s="48"/>
    </row>
    <row r="3" spans="1:17" s="8" customFormat="1" ht="21.95" customHeight="1" x14ac:dyDescent="0.2">
      <c r="A3" s="9" t="s">
        <v>5</v>
      </c>
      <c r="B3" s="10" t="s">
        <v>6</v>
      </c>
      <c r="C3" s="10" t="s">
        <v>93</v>
      </c>
      <c r="D3" s="9" t="s">
        <v>7</v>
      </c>
      <c r="E3" s="11" t="s">
        <v>94</v>
      </c>
      <c r="F3" s="11" t="s">
        <v>95</v>
      </c>
      <c r="G3" s="12" t="s">
        <v>8</v>
      </c>
      <c r="H3" s="12" t="s">
        <v>9</v>
      </c>
      <c r="I3" s="12" t="s">
        <v>10</v>
      </c>
      <c r="J3" s="12" t="s">
        <v>11</v>
      </c>
      <c r="K3" s="12" t="s">
        <v>9</v>
      </c>
      <c r="L3" s="12" t="s">
        <v>12</v>
      </c>
      <c r="M3" s="12" t="s">
        <v>13</v>
      </c>
      <c r="N3" s="12" t="s">
        <v>14</v>
      </c>
      <c r="O3" s="12" t="s">
        <v>15</v>
      </c>
      <c r="P3" s="13" t="s">
        <v>16</v>
      </c>
      <c r="Q3" s="13" t="s">
        <v>17</v>
      </c>
    </row>
    <row r="4" spans="1:17" x14ac:dyDescent="0.2">
      <c r="A4" s="14" t="s">
        <v>18</v>
      </c>
      <c r="B4" s="15" t="s">
        <v>19</v>
      </c>
      <c r="C4" s="15">
        <v>6220</v>
      </c>
      <c r="D4" s="16" t="s">
        <v>20</v>
      </c>
      <c r="E4" s="17" t="s">
        <v>21</v>
      </c>
      <c r="F4" s="17" t="s">
        <v>96</v>
      </c>
      <c r="G4" s="18">
        <v>0</v>
      </c>
      <c r="H4" s="18">
        <v>5701365.1100000003</v>
      </c>
      <c r="I4" s="18">
        <v>0</v>
      </c>
      <c r="J4" s="19">
        <v>0</v>
      </c>
      <c r="K4" s="20">
        <v>157</v>
      </c>
      <c r="L4" s="19">
        <v>0</v>
      </c>
      <c r="M4" s="1" t="s">
        <v>22</v>
      </c>
      <c r="N4" s="21">
        <f t="shared" ref="N4:N40" si="0">IFERROR(I4/G4,0%)</f>
        <v>0</v>
      </c>
      <c r="O4" s="21">
        <f t="shared" ref="O4:O40" si="1">IFERROR(I4/H4,0%)</f>
        <v>0</v>
      </c>
      <c r="P4" s="21">
        <f t="shared" ref="P4:P40" si="2">IFERROR(L4/J4,0%)</f>
        <v>0</v>
      </c>
      <c r="Q4" s="21">
        <f t="shared" ref="Q4:Q40" si="3">IFERROR(L4/K4,0%)</f>
        <v>0</v>
      </c>
    </row>
    <row r="5" spans="1:17" x14ac:dyDescent="0.2">
      <c r="A5" s="14" t="s">
        <v>23</v>
      </c>
      <c r="B5" s="15" t="s">
        <v>24</v>
      </c>
      <c r="C5" s="15">
        <v>4440</v>
      </c>
      <c r="D5" s="16" t="s">
        <v>25</v>
      </c>
      <c r="E5" s="17" t="s">
        <v>21</v>
      </c>
      <c r="F5" s="17" t="s">
        <v>96</v>
      </c>
      <c r="G5" s="18">
        <v>0</v>
      </c>
      <c r="H5" s="18">
        <v>6517550</v>
      </c>
      <c r="I5" s="18">
        <v>3554300</v>
      </c>
      <c r="J5" s="19">
        <v>0</v>
      </c>
      <c r="K5" s="19">
        <v>7</v>
      </c>
      <c r="L5" s="19">
        <v>4</v>
      </c>
      <c r="M5" s="22" t="s">
        <v>26</v>
      </c>
      <c r="N5" s="21">
        <f t="shared" si="0"/>
        <v>0</v>
      </c>
      <c r="O5" s="21">
        <f t="shared" si="1"/>
        <v>0.54534295862709148</v>
      </c>
      <c r="P5" s="21">
        <f t="shared" si="2"/>
        <v>0</v>
      </c>
      <c r="Q5" s="21">
        <f t="shared" si="3"/>
        <v>0.5714285714285714</v>
      </c>
    </row>
    <row r="6" spans="1:17" x14ac:dyDescent="0.2">
      <c r="A6" s="14" t="s">
        <v>23</v>
      </c>
      <c r="B6" s="15" t="s">
        <v>24</v>
      </c>
      <c r="C6" s="15">
        <v>4440</v>
      </c>
      <c r="D6" s="16" t="s">
        <v>25</v>
      </c>
      <c r="E6" s="17" t="s">
        <v>21</v>
      </c>
      <c r="F6" s="17" t="s">
        <v>96</v>
      </c>
      <c r="G6" s="18">
        <v>0</v>
      </c>
      <c r="H6" s="18">
        <v>819320</v>
      </c>
      <c r="I6" s="18">
        <v>819320</v>
      </c>
      <c r="J6" s="19">
        <v>0</v>
      </c>
      <c r="K6" s="19">
        <v>1</v>
      </c>
      <c r="L6" s="19">
        <v>1</v>
      </c>
      <c r="M6" s="1" t="s">
        <v>27</v>
      </c>
      <c r="N6" s="21">
        <f t="shared" si="0"/>
        <v>0</v>
      </c>
      <c r="O6" s="21">
        <f t="shared" si="1"/>
        <v>1</v>
      </c>
      <c r="P6" s="21">
        <f t="shared" si="2"/>
        <v>0</v>
      </c>
      <c r="Q6" s="21">
        <f t="shared" si="3"/>
        <v>1</v>
      </c>
    </row>
    <row r="7" spans="1:17" x14ac:dyDescent="0.2">
      <c r="A7" s="14" t="s">
        <v>23</v>
      </c>
      <c r="B7" s="15" t="s">
        <v>24</v>
      </c>
      <c r="C7" s="15">
        <v>4440</v>
      </c>
      <c r="D7" s="16" t="s">
        <v>25</v>
      </c>
      <c r="E7" s="17" t="s">
        <v>21</v>
      </c>
      <c r="F7" s="17" t="s">
        <v>96</v>
      </c>
      <c r="G7" s="18">
        <v>0</v>
      </c>
      <c r="H7" s="18">
        <v>150000</v>
      </c>
      <c r="I7" s="18">
        <v>100000</v>
      </c>
      <c r="J7" s="19">
        <v>0</v>
      </c>
      <c r="K7" s="19">
        <v>1</v>
      </c>
      <c r="L7" s="19">
        <v>0</v>
      </c>
      <c r="M7" s="1" t="s">
        <v>27</v>
      </c>
      <c r="N7" s="21">
        <f t="shared" si="0"/>
        <v>0</v>
      </c>
      <c r="O7" s="21">
        <f t="shared" si="1"/>
        <v>0.66666666666666663</v>
      </c>
      <c r="P7" s="21">
        <f t="shared" si="2"/>
        <v>0</v>
      </c>
      <c r="Q7" s="21">
        <f t="shared" si="3"/>
        <v>0</v>
      </c>
    </row>
    <row r="8" spans="1:17" x14ac:dyDescent="0.2">
      <c r="A8" s="14" t="s">
        <v>23</v>
      </c>
      <c r="B8" s="15" t="s">
        <v>24</v>
      </c>
      <c r="C8" s="15">
        <v>4440</v>
      </c>
      <c r="D8" s="16" t="s">
        <v>25</v>
      </c>
      <c r="E8" s="17" t="s">
        <v>21</v>
      </c>
      <c r="F8" s="17" t="s">
        <v>96</v>
      </c>
      <c r="G8" s="18">
        <v>0</v>
      </c>
      <c r="H8" s="18">
        <v>2000000</v>
      </c>
      <c r="I8" s="18">
        <v>1900000</v>
      </c>
      <c r="J8" s="19">
        <v>0</v>
      </c>
      <c r="K8" s="19">
        <v>20</v>
      </c>
      <c r="L8" s="19">
        <v>19</v>
      </c>
      <c r="M8" s="1" t="s">
        <v>26</v>
      </c>
      <c r="N8" s="21">
        <f t="shared" si="0"/>
        <v>0</v>
      </c>
      <c r="O8" s="21">
        <f t="shared" si="1"/>
        <v>0.95</v>
      </c>
      <c r="P8" s="21">
        <f t="shared" si="2"/>
        <v>0</v>
      </c>
      <c r="Q8" s="21">
        <f t="shared" si="3"/>
        <v>0.95</v>
      </c>
    </row>
    <row r="9" spans="1:17" x14ac:dyDescent="0.2">
      <c r="A9" s="14" t="s">
        <v>23</v>
      </c>
      <c r="B9" s="15" t="s">
        <v>24</v>
      </c>
      <c r="C9" s="15">
        <v>4440</v>
      </c>
      <c r="D9" s="16" t="s">
        <v>25</v>
      </c>
      <c r="E9" s="17" t="s">
        <v>21</v>
      </c>
      <c r="F9" s="17" t="s">
        <v>96</v>
      </c>
      <c r="G9" s="18">
        <v>0</v>
      </c>
      <c r="H9" s="18">
        <v>4000000</v>
      </c>
      <c r="I9" s="18">
        <v>4000000</v>
      </c>
      <c r="J9" s="19">
        <v>0</v>
      </c>
      <c r="K9" s="23">
        <v>3</v>
      </c>
      <c r="L9" s="19">
        <v>3</v>
      </c>
      <c r="M9" s="22" t="s">
        <v>26</v>
      </c>
      <c r="N9" s="21">
        <f t="shared" si="0"/>
        <v>0</v>
      </c>
      <c r="O9" s="21">
        <f t="shared" si="1"/>
        <v>1</v>
      </c>
      <c r="P9" s="21">
        <f t="shared" si="2"/>
        <v>0</v>
      </c>
      <c r="Q9" s="21">
        <f t="shared" si="3"/>
        <v>1</v>
      </c>
    </row>
    <row r="10" spans="1:17" x14ac:dyDescent="0.2">
      <c r="A10" s="14" t="s">
        <v>23</v>
      </c>
      <c r="B10" s="15" t="s">
        <v>24</v>
      </c>
      <c r="C10" s="15">
        <v>3830</v>
      </c>
      <c r="D10" s="16" t="s">
        <v>25</v>
      </c>
      <c r="E10" s="17" t="s">
        <v>21</v>
      </c>
      <c r="F10" s="17" t="s">
        <v>96</v>
      </c>
      <c r="G10" s="18">
        <v>0</v>
      </c>
      <c r="H10" s="18">
        <v>1000000</v>
      </c>
      <c r="I10" s="18">
        <v>1000000</v>
      </c>
      <c r="J10" s="19">
        <v>0</v>
      </c>
      <c r="K10" s="19">
        <v>1</v>
      </c>
      <c r="L10" s="19">
        <v>1</v>
      </c>
      <c r="M10" s="22" t="s">
        <v>28</v>
      </c>
      <c r="N10" s="21">
        <f t="shared" si="0"/>
        <v>0</v>
      </c>
      <c r="O10" s="21">
        <f t="shared" si="1"/>
        <v>1</v>
      </c>
      <c r="P10" s="21">
        <f t="shared" si="2"/>
        <v>0</v>
      </c>
      <c r="Q10" s="21">
        <f t="shared" si="3"/>
        <v>1</v>
      </c>
    </row>
    <row r="11" spans="1:17" x14ac:dyDescent="0.2">
      <c r="A11" s="14" t="s">
        <v>23</v>
      </c>
      <c r="B11" s="15" t="s">
        <v>24</v>
      </c>
      <c r="C11" s="15">
        <v>4410</v>
      </c>
      <c r="D11" s="16" t="s">
        <v>25</v>
      </c>
      <c r="E11" s="17" t="s">
        <v>21</v>
      </c>
      <c r="F11" s="17" t="s">
        <v>96</v>
      </c>
      <c r="G11" s="18">
        <v>0</v>
      </c>
      <c r="H11" s="18">
        <v>350000</v>
      </c>
      <c r="I11" s="18">
        <v>350000</v>
      </c>
      <c r="J11" s="19">
        <v>0</v>
      </c>
      <c r="K11" s="19">
        <v>5</v>
      </c>
      <c r="L11" s="19">
        <v>0</v>
      </c>
      <c r="M11" s="22" t="s">
        <v>29</v>
      </c>
      <c r="N11" s="21">
        <f t="shared" si="0"/>
        <v>0</v>
      </c>
      <c r="O11" s="21">
        <f t="shared" si="1"/>
        <v>1</v>
      </c>
      <c r="P11" s="21">
        <f t="shared" si="2"/>
        <v>0</v>
      </c>
      <c r="Q11" s="21">
        <f t="shared" si="3"/>
        <v>0</v>
      </c>
    </row>
    <row r="12" spans="1:17" x14ac:dyDescent="0.2">
      <c r="A12" s="14" t="s">
        <v>23</v>
      </c>
      <c r="B12" s="15" t="s">
        <v>24</v>
      </c>
      <c r="C12" s="15">
        <v>3830</v>
      </c>
      <c r="D12" s="16" t="s">
        <v>25</v>
      </c>
      <c r="E12" s="17" t="s">
        <v>21</v>
      </c>
      <c r="F12" s="17" t="s">
        <v>96</v>
      </c>
      <c r="G12" s="18">
        <v>0</v>
      </c>
      <c r="H12" s="18">
        <v>80000</v>
      </c>
      <c r="I12" s="18">
        <v>0</v>
      </c>
      <c r="J12" s="19">
        <v>0</v>
      </c>
      <c r="K12" s="19">
        <v>1</v>
      </c>
      <c r="L12" s="19">
        <v>0</v>
      </c>
      <c r="M12" s="22" t="s">
        <v>30</v>
      </c>
      <c r="N12" s="21">
        <f t="shared" si="0"/>
        <v>0</v>
      </c>
      <c r="O12" s="21">
        <f t="shared" si="1"/>
        <v>0</v>
      </c>
      <c r="P12" s="21">
        <f t="shared" si="2"/>
        <v>0</v>
      </c>
      <c r="Q12" s="21">
        <f t="shared" si="3"/>
        <v>0</v>
      </c>
    </row>
    <row r="13" spans="1:17" x14ac:dyDescent="0.2">
      <c r="A13" s="14" t="s">
        <v>23</v>
      </c>
      <c r="B13" s="15" t="s">
        <v>24</v>
      </c>
      <c r="C13" s="15">
        <v>4330</v>
      </c>
      <c r="D13" s="16" t="s">
        <v>25</v>
      </c>
      <c r="E13" s="17" t="s">
        <v>21</v>
      </c>
      <c r="F13" s="17" t="s">
        <v>96</v>
      </c>
      <c r="G13" s="18">
        <v>0</v>
      </c>
      <c r="H13" s="18">
        <v>47250</v>
      </c>
      <c r="I13" s="18">
        <v>0</v>
      </c>
      <c r="J13" s="19">
        <v>0</v>
      </c>
      <c r="K13" s="19">
        <v>1</v>
      </c>
      <c r="L13" s="19">
        <v>0</v>
      </c>
      <c r="M13" s="22" t="s">
        <v>27</v>
      </c>
      <c r="N13" s="21">
        <f t="shared" si="0"/>
        <v>0</v>
      </c>
      <c r="O13" s="21">
        <f t="shared" si="1"/>
        <v>0</v>
      </c>
      <c r="P13" s="21">
        <f t="shared" si="2"/>
        <v>0</v>
      </c>
      <c r="Q13" s="21">
        <f t="shared" si="3"/>
        <v>0</v>
      </c>
    </row>
    <row r="14" spans="1:17" x14ac:dyDescent="0.2">
      <c r="A14" s="14" t="s">
        <v>23</v>
      </c>
      <c r="B14" s="15" t="s">
        <v>24</v>
      </c>
      <c r="C14" s="15">
        <v>4330</v>
      </c>
      <c r="D14" s="16" t="s">
        <v>25</v>
      </c>
      <c r="E14" s="17" t="s">
        <v>21</v>
      </c>
      <c r="F14" s="17" t="s">
        <v>96</v>
      </c>
      <c r="G14" s="18">
        <v>0</v>
      </c>
      <c r="H14" s="18">
        <v>1711009.92</v>
      </c>
      <c r="I14" s="18">
        <v>321881.7</v>
      </c>
      <c r="J14" s="19">
        <v>0</v>
      </c>
      <c r="K14" s="19">
        <v>1</v>
      </c>
      <c r="L14" s="19">
        <v>0</v>
      </c>
      <c r="M14" s="22" t="s">
        <v>27</v>
      </c>
      <c r="N14" s="21">
        <f t="shared" si="0"/>
        <v>0</v>
      </c>
      <c r="O14" s="21">
        <f t="shared" si="1"/>
        <v>0.18812380702035908</v>
      </c>
      <c r="P14" s="21">
        <f t="shared" si="2"/>
        <v>0</v>
      </c>
      <c r="Q14" s="21">
        <f t="shared" si="3"/>
        <v>0</v>
      </c>
    </row>
    <row r="15" spans="1:17" x14ac:dyDescent="0.2">
      <c r="A15" s="14" t="s">
        <v>31</v>
      </c>
      <c r="B15" s="15" t="s">
        <v>32</v>
      </c>
      <c r="C15" s="15">
        <v>3830</v>
      </c>
      <c r="D15" s="16" t="s">
        <v>33</v>
      </c>
      <c r="E15" s="17" t="s">
        <v>34</v>
      </c>
      <c r="F15" s="17" t="s">
        <v>97</v>
      </c>
      <c r="G15" s="18">
        <v>0</v>
      </c>
      <c r="H15" s="18">
        <v>7700000</v>
      </c>
      <c r="I15" s="18">
        <v>5500000</v>
      </c>
      <c r="J15" s="19">
        <v>0</v>
      </c>
      <c r="K15" s="19">
        <v>3500</v>
      </c>
      <c r="L15" s="19">
        <v>0</v>
      </c>
      <c r="M15" s="22" t="s">
        <v>35</v>
      </c>
      <c r="N15" s="21">
        <f t="shared" si="0"/>
        <v>0</v>
      </c>
      <c r="O15" s="21">
        <f t="shared" si="1"/>
        <v>0.7142857142857143</v>
      </c>
      <c r="P15" s="21">
        <f t="shared" si="2"/>
        <v>0</v>
      </c>
      <c r="Q15" s="21">
        <f t="shared" si="3"/>
        <v>0</v>
      </c>
    </row>
    <row r="16" spans="1:17" x14ac:dyDescent="0.2">
      <c r="A16" s="14" t="s">
        <v>36</v>
      </c>
      <c r="B16" s="15" t="s">
        <v>37</v>
      </c>
      <c r="C16" s="15">
        <v>3390</v>
      </c>
      <c r="D16" s="16" t="s">
        <v>38</v>
      </c>
      <c r="E16" s="17" t="s">
        <v>34</v>
      </c>
      <c r="F16" s="17" t="s">
        <v>97</v>
      </c>
      <c r="G16" s="18">
        <v>0</v>
      </c>
      <c r="H16" s="18">
        <v>1250000</v>
      </c>
      <c r="I16" s="18">
        <v>0</v>
      </c>
      <c r="J16" s="19">
        <v>0</v>
      </c>
      <c r="K16" s="20">
        <v>60</v>
      </c>
      <c r="L16" s="19">
        <v>0</v>
      </c>
      <c r="M16" s="22" t="s">
        <v>39</v>
      </c>
      <c r="N16" s="21">
        <f t="shared" si="0"/>
        <v>0</v>
      </c>
      <c r="O16" s="21">
        <f t="shared" si="1"/>
        <v>0</v>
      </c>
      <c r="P16" s="21">
        <f t="shared" si="2"/>
        <v>0</v>
      </c>
      <c r="Q16" s="21">
        <f t="shared" si="3"/>
        <v>0</v>
      </c>
    </row>
    <row r="17" spans="1:17" x14ac:dyDescent="0.2">
      <c r="A17" s="14" t="s">
        <v>36</v>
      </c>
      <c r="B17" s="15" t="s">
        <v>37</v>
      </c>
      <c r="C17" s="15">
        <v>3390</v>
      </c>
      <c r="D17" s="16" t="s">
        <v>38</v>
      </c>
      <c r="E17" s="17" t="s">
        <v>34</v>
      </c>
      <c r="F17" s="17" t="s">
        <v>97</v>
      </c>
      <c r="G17" s="18">
        <v>0</v>
      </c>
      <c r="H17" s="18">
        <v>500000</v>
      </c>
      <c r="I17" s="18">
        <v>0</v>
      </c>
      <c r="J17" s="19">
        <v>0</v>
      </c>
      <c r="K17" s="20">
        <v>1</v>
      </c>
      <c r="L17" s="19">
        <v>0</v>
      </c>
      <c r="M17" s="22" t="s">
        <v>27</v>
      </c>
      <c r="N17" s="21">
        <f t="shared" si="0"/>
        <v>0</v>
      </c>
      <c r="O17" s="21">
        <f t="shared" si="1"/>
        <v>0</v>
      </c>
      <c r="P17" s="21">
        <f t="shared" si="2"/>
        <v>0</v>
      </c>
      <c r="Q17" s="21">
        <f t="shared" si="3"/>
        <v>0</v>
      </c>
    </row>
    <row r="18" spans="1:17" x14ac:dyDescent="0.2">
      <c r="A18" s="14" t="s">
        <v>36</v>
      </c>
      <c r="B18" s="15" t="s">
        <v>37</v>
      </c>
      <c r="C18" s="39">
        <v>5110</v>
      </c>
      <c r="D18" s="16" t="s">
        <v>38</v>
      </c>
      <c r="E18" s="17" t="s">
        <v>34</v>
      </c>
      <c r="F18" s="17" t="s">
        <v>97</v>
      </c>
      <c r="G18" s="18">
        <v>0</v>
      </c>
      <c r="H18" s="18">
        <v>546893.14</v>
      </c>
      <c r="I18" s="18">
        <v>21686</v>
      </c>
      <c r="J18" s="19">
        <v>0</v>
      </c>
      <c r="K18" s="20">
        <v>184</v>
      </c>
      <c r="L18" s="20">
        <v>121</v>
      </c>
      <c r="M18" s="22" t="s">
        <v>40</v>
      </c>
      <c r="N18" s="21">
        <f t="shared" si="0"/>
        <v>0</v>
      </c>
      <c r="O18" s="21">
        <f t="shared" si="1"/>
        <v>3.9653084695851187E-2</v>
      </c>
      <c r="P18" s="21">
        <f t="shared" si="2"/>
        <v>0</v>
      </c>
      <c r="Q18" s="21">
        <f t="shared" si="3"/>
        <v>0.65760869565217395</v>
      </c>
    </row>
    <row r="19" spans="1:17" x14ac:dyDescent="0.2">
      <c r="A19" s="14" t="s">
        <v>36</v>
      </c>
      <c r="B19" s="15" t="s">
        <v>37</v>
      </c>
      <c r="C19" s="39">
        <v>5120</v>
      </c>
      <c r="D19" s="16" t="s">
        <v>38</v>
      </c>
      <c r="E19" s="17" t="s">
        <v>34</v>
      </c>
      <c r="F19" s="17" t="s">
        <v>97</v>
      </c>
      <c r="G19" s="18">
        <v>0</v>
      </c>
      <c r="H19" s="18">
        <v>144790.72</v>
      </c>
      <c r="I19" s="18">
        <v>0</v>
      </c>
      <c r="J19" s="19">
        <v>0</v>
      </c>
      <c r="K19" s="20">
        <v>36</v>
      </c>
      <c r="L19" s="20">
        <v>25</v>
      </c>
      <c r="M19" s="22" t="s">
        <v>40</v>
      </c>
      <c r="N19" s="21">
        <f t="shared" ref="N19:N23" si="4">IFERROR(I19/G19,0%)</f>
        <v>0</v>
      </c>
      <c r="O19" s="21">
        <f t="shared" ref="O19:O23" si="5">IFERROR(I19/H19,0%)</f>
        <v>0</v>
      </c>
      <c r="P19" s="21">
        <f t="shared" ref="P19:P23" si="6">IFERROR(L19/J19,0%)</f>
        <v>0</v>
      </c>
      <c r="Q19" s="21">
        <f t="shared" ref="Q19:Q23" si="7">IFERROR(L19/K19,0%)</f>
        <v>0.69444444444444442</v>
      </c>
    </row>
    <row r="20" spans="1:17" x14ac:dyDescent="0.2">
      <c r="A20" s="14" t="s">
        <v>36</v>
      </c>
      <c r="B20" s="15" t="s">
        <v>37</v>
      </c>
      <c r="C20" s="39">
        <v>5150</v>
      </c>
      <c r="D20" s="16" t="s">
        <v>38</v>
      </c>
      <c r="E20" s="17" t="s">
        <v>34</v>
      </c>
      <c r="F20" s="17" t="s">
        <v>97</v>
      </c>
      <c r="G20" s="18">
        <v>0</v>
      </c>
      <c r="H20" s="18">
        <v>17956</v>
      </c>
      <c r="I20" s="18">
        <v>17956</v>
      </c>
      <c r="J20" s="19">
        <v>0</v>
      </c>
      <c r="K20" s="20">
        <v>1</v>
      </c>
      <c r="L20" s="20">
        <v>25</v>
      </c>
      <c r="M20" s="22" t="s">
        <v>40</v>
      </c>
      <c r="N20" s="21">
        <f t="shared" si="4"/>
        <v>0</v>
      </c>
      <c r="O20" s="21">
        <f t="shared" si="5"/>
        <v>1</v>
      </c>
      <c r="P20" s="21">
        <f t="shared" si="6"/>
        <v>0</v>
      </c>
      <c r="Q20" s="21">
        <f t="shared" si="7"/>
        <v>25</v>
      </c>
    </row>
    <row r="21" spans="1:17" x14ac:dyDescent="0.2">
      <c r="A21" s="14" t="s">
        <v>36</v>
      </c>
      <c r="B21" s="15" t="s">
        <v>37</v>
      </c>
      <c r="C21" s="39">
        <v>5150</v>
      </c>
      <c r="D21" s="16" t="s">
        <v>38</v>
      </c>
      <c r="E21" s="17" t="s">
        <v>34</v>
      </c>
      <c r="F21" s="17" t="s">
        <v>97</v>
      </c>
      <c r="G21" s="18">
        <v>0</v>
      </c>
      <c r="H21" s="18">
        <v>293058.56</v>
      </c>
      <c r="I21" s="18">
        <v>17956</v>
      </c>
      <c r="J21" s="19">
        <v>0</v>
      </c>
      <c r="K21" s="20">
        <v>24</v>
      </c>
      <c r="L21" s="20">
        <v>0</v>
      </c>
      <c r="M21" s="22" t="s">
        <v>40</v>
      </c>
      <c r="N21" s="21">
        <f t="shared" si="4"/>
        <v>0</v>
      </c>
      <c r="O21" s="21">
        <f t="shared" si="5"/>
        <v>6.1271030609035958E-2</v>
      </c>
      <c r="P21" s="21">
        <f t="shared" si="6"/>
        <v>0</v>
      </c>
      <c r="Q21" s="21">
        <f t="shared" si="7"/>
        <v>0</v>
      </c>
    </row>
    <row r="22" spans="1:17" x14ac:dyDescent="0.2">
      <c r="A22" s="14" t="s">
        <v>36</v>
      </c>
      <c r="B22" s="15" t="s">
        <v>37</v>
      </c>
      <c r="C22" s="39">
        <v>5290</v>
      </c>
      <c r="D22" s="16" t="s">
        <v>38</v>
      </c>
      <c r="E22" s="17" t="s">
        <v>34</v>
      </c>
      <c r="F22" s="17" t="s">
        <v>97</v>
      </c>
      <c r="G22" s="18">
        <v>0</v>
      </c>
      <c r="H22" s="18">
        <v>5600</v>
      </c>
      <c r="I22" s="18">
        <v>0</v>
      </c>
      <c r="J22" s="19">
        <v>0</v>
      </c>
      <c r="K22" s="20">
        <v>2</v>
      </c>
      <c r="L22" s="20">
        <v>0</v>
      </c>
      <c r="M22" s="22" t="s">
        <v>40</v>
      </c>
      <c r="N22" s="21">
        <f t="shared" si="4"/>
        <v>0</v>
      </c>
      <c r="O22" s="21">
        <f t="shared" si="5"/>
        <v>0</v>
      </c>
      <c r="P22" s="21">
        <f t="shared" si="6"/>
        <v>0</v>
      </c>
      <c r="Q22" s="21">
        <f t="shared" si="7"/>
        <v>0</v>
      </c>
    </row>
    <row r="23" spans="1:17" x14ac:dyDescent="0.2">
      <c r="A23" s="14" t="s">
        <v>36</v>
      </c>
      <c r="B23" s="15" t="s">
        <v>37</v>
      </c>
      <c r="C23" s="39">
        <v>5670</v>
      </c>
      <c r="D23" s="16" t="s">
        <v>38</v>
      </c>
      <c r="E23" s="17" t="s">
        <v>34</v>
      </c>
      <c r="F23" s="17" t="s">
        <v>97</v>
      </c>
      <c r="G23" s="18">
        <v>0</v>
      </c>
      <c r="H23" s="18">
        <v>156392</v>
      </c>
      <c r="I23" s="18">
        <v>0</v>
      </c>
      <c r="J23" s="19">
        <v>0</v>
      </c>
      <c r="K23" s="20">
        <v>4</v>
      </c>
      <c r="L23" s="20">
        <v>4</v>
      </c>
      <c r="M23" s="22" t="s">
        <v>40</v>
      </c>
      <c r="N23" s="21">
        <f t="shared" si="4"/>
        <v>0</v>
      </c>
      <c r="O23" s="21">
        <f t="shared" si="5"/>
        <v>0</v>
      </c>
      <c r="P23" s="21">
        <f t="shared" si="6"/>
        <v>0</v>
      </c>
      <c r="Q23" s="21">
        <f t="shared" si="7"/>
        <v>1</v>
      </c>
    </row>
    <row r="24" spans="1:17" x14ac:dyDescent="0.2">
      <c r="A24" s="14" t="s">
        <v>41</v>
      </c>
      <c r="B24" s="15" t="s">
        <v>42</v>
      </c>
      <c r="C24" s="15">
        <v>4410</v>
      </c>
      <c r="D24" s="16" t="s">
        <v>43</v>
      </c>
      <c r="E24" s="17" t="s">
        <v>34</v>
      </c>
      <c r="F24" s="17" t="s">
        <v>97</v>
      </c>
      <c r="G24" s="24">
        <v>1000000</v>
      </c>
      <c r="H24" s="24">
        <v>1000000</v>
      </c>
      <c r="I24" s="24">
        <v>0</v>
      </c>
      <c r="J24" s="19">
        <v>30</v>
      </c>
      <c r="K24" s="19">
        <v>30</v>
      </c>
      <c r="L24" s="20">
        <v>0</v>
      </c>
      <c r="M24" s="22" t="s">
        <v>44</v>
      </c>
      <c r="N24" s="21">
        <f t="shared" si="0"/>
        <v>0</v>
      </c>
      <c r="O24" s="21">
        <f t="shared" si="1"/>
        <v>0</v>
      </c>
      <c r="P24" s="21">
        <f t="shared" si="2"/>
        <v>0</v>
      </c>
      <c r="Q24" s="21">
        <f t="shared" si="3"/>
        <v>0</v>
      </c>
    </row>
    <row r="25" spans="1:17" x14ac:dyDescent="0.2">
      <c r="A25" s="14" t="s">
        <v>41</v>
      </c>
      <c r="B25" s="15" t="s">
        <v>42</v>
      </c>
      <c r="C25" s="15">
        <v>4450</v>
      </c>
      <c r="D25" s="16" t="s">
        <v>43</v>
      </c>
      <c r="E25" s="17" t="s">
        <v>34</v>
      </c>
      <c r="F25" s="17" t="s">
        <v>97</v>
      </c>
      <c r="G25" s="24">
        <v>1000000</v>
      </c>
      <c r="H25" s="24">
        <v>1000000</v>
      </c>
      <c r="I25" s="24">
        <v>0</v>
      </c>
      <c r="J25" s="19">
        <v>75</v>
      </c>
      <c r="K25" s="19">
        <v>75</v>
      </c>
      <c r="L25" s="20">
        <v>0</v>
      </c>
      <c r="M25" s="22" t="s">
        <v>45</v>
      </c>
      <c r="N25" s="21">
        <f t="shared" si="0"/>
        <v>0</v>
      </c>
      <c r="O25" s="21">
        <f t="shared" si="1"/>
        <v>0</v>
      </c>
      <c r="P25" s="21">
        <f t="shared" si="2"/>
        <v>0</v>
      </c>
      <c r="Q25" s="21">
        <f t="shared" si="3"/>
        <v>0</v>
      </c>
    </row>
    <row r="26" spans="1:17" x14ac:dyDescent="0.2">
      <c r="A26" s="14" t="s">
        <v>41</v>
      </c>
      <c r="B26" s="15" t="s">
        <v>42</v>
      </c>
      <c r="C26" s="15">
        <v>4450</v>
      </c>
      <c r="D26" s="16" t="s">
        <v>43</v>
      </c>
      <c r="E26" s="17" t="s">
        <v>34</v>
      </c>
      <c r="F26" s="17" t="s">
        <v>97</v>
      </c>
      <c r="G26" s="24">
        <v>1500000</v>
      </c>
      <c r="H26" s="24">
        <v>1500000</v>
      </c>
      <c r="I26" s="24">
        <v>0</v>
      </c>
      <c r="J26" s="19">
        <v>15</v>
      </c>
      <c r="K26" s="19">
        <v>15</v>
      </c>
      <c r="L26" s="20">
        <v>0</v>
      </c>
      <c r="M26" s="22" t="s">
        <v>46</v>
      </c>
      <c r="N26" s="21">
        <f t="shared" si="0"/>
        <v>0</v>
      </c>
      <c r="O26" s="21">
        <f t="shared" si="1"/>
        <v>0</v>
      </c>
      <c r="P26" s="21">
        <f t="shared" si="2"/>
        <v>0</v>
      </c>
      <c r="Q26" s="21">
        <f t="shared" si="3"/>
        <v>0</v>
      </c>
    </row>
    <row r="27" spans="1:17" x14ac:dyDescent="0.2">
      <c r="A27" s="14" t="s">
        <v>41</v>
      </c>
      <c r="B27" s="15" t="s">
        <v>42</v>
      </c>
      <c r="C27" s="15">
        <v>4330</v>
      </c>
      <c r="D27" s="16" t="s">
        <v>43</v>
      </c>
      <c r="E27" s="17" t="s">
        <v>34</v>
      </c>
      <c r="F27" s="17" t="s">
        <v>97</v>
      </c>
      <c r="G27" s="24">
        <v>2000000</v>
      </c>
      <c r="H27" s="24">
        <v>2000000</v>
      </c>
      <c r="I27" s="24">
        <v>0</v>
      </c>
      <c r="J27" s="19">
        <v>10</v>
      </c>
      <c r="K27" s="19">
        <v>10</v>
      </c>
      <c r="L27" s="20">
        <v>0</v>
      </c>
      <c r="M27" s="22" t="s">
        <v>47</v>
      </c>
      <c r="N27" s="21">
        <f t="shared" si="0"/>
        <v>0</v>
      </c>
      <c r="O27" s="21">
        <f t="shared" si="1"/>
        <v>0</v>
      </c>
      <c r="P27" s="21">
        <f t="shared" si="2"/>
        <v>0</v>
      </c>
      <c r="Q27" s="21">
        <f t="shared" si="3"/>
        <v>0</v>
      </c>
    </row>
    <row r="28" spans="1:17" x14ac:dyDescent="0.2">
      <c r="A28" s="14" t="s">
        <v>41</v>
      </c>
      <c r="B28" s="15" t="s">
        <v>42</v>
      </c>
      <c r="C28" s="15">
        <v>3390</v>
      </c>
      <c r="D28" s="16" t="s">
        <v>43</v>
      </c>
      <c r="E28" s="17" t="s">
        <v>34</v>
      </c>
      <c r="F28" s="17" t="s">
        <v>97</v>
      </c>
      <c r="G28" s="24">
        <v>1500000</v>
      </c>
      <c r="H28" s="24">
        <v>1500000</v>
      </c>
      <c r="I28" s="24">
        <v>0</v>
      </c>
      <c r="J28" s="19">
        <v>10</v>
      </c>
      <c r="K28" s="19">
        <v>10</v>
      </c>
      <c r="L28" s="20">
        <v>0</v>
      </c>
      <c r="M28" s="22" t="s">
        <v>48</v>
      </c>
      <c r="N28" s="21">
        <f t="shared" si="0"/>
        <v>0</v>
      </c>
      <c r="O28" s="21">
        <f t="shared" si="1"/>
        <v>0</v>
      </c>
      <c r="P28" s="21">
        <f t="shared" si="2"/>
        <v>0</v>
      </c>
      <c r="Q28" s="21">
        <f t="shared" si="3"/>
        <v>0</v>
      </c>
    </row>
    <row r="29" spans="1:17" x14ac:dyDescent="0.2">
      <c r="A29" s="14" t="s">
        <v>41</v>
      </c>
      <c r="B29" s="15" t="s">
        <v>42</v>
      </c>
      <c r="C29" s="15">
        <v>3390</v>
      </c>
      <c r="D29" s="16" t="s">
        <v>43</v>
      </c>
      <c r="E29" s="17" t="s">
        <v>34</v>
      </c>
      <c r="F29" s="17" t="s">
        <v>97</v>
      </c>
      <c r="G29" s="24">
        <v>1000000</v>
      </c>
      <c r="H29" s="24">
        <v>1000000</v>
      </c>
      <c r="I29" s="24">
        <v>0</v>
      </c>
      <c r="J29" s="19">
        <v>25</v>
      </c>
      <c r="K29" s="19">
        <v>25</v>
      </c>
      <c r="L29" s="20">
        <v>0</v>
      </c>
      <c r="M29" s="22" t="s">
        <v>49</v>
      </c>
      <c r="N29" s="21">
        <f t="shared" si="0"/>
        <v>0</v>
      </c>
      <c r="O29" s="21">
        <f t="shared" si="1"/>
        <v>0</v>
      </c>
      <c r="P29" s="21">
        <f t="shared" si="2"/>
        <v>0</v>
      </c>
      <c r="Q29" s="21">
        <f t="shared" si="3"/>
        <v>0</v>
      </c>
    </row>
    <row r="30" spans="1:17" x14ac:dyDescent="0.2">
      <c r="A30" s="14" t="s">
        <v>41</v>
      </c>
      <c r="B30" s="15" t="s">
        <v>42</v>
      </c>
      <c r="C30" s="15">
        <v>3390</v>
      </c>
      <c r="D30" s="16" t="s">
        <v>43</v>
      </c>
      <c r="E30" s="17" t="s">
        <v>34</v>
      </c>
      <c r="F30" s="17" t="s">
        <v>97</v>
      </c>
      <c r="G30" s="24">
        <v>1000000</v>
      </c>
      <c r="H30" s="24">
        <v>1000000</v>
      </c>
      <c r="I30" s="24">
        <v>0</v>
      </c>
      <c r="J30" s="19">
        <v>5</v>
      </c>
      <c r="K30" s="19">
        <v>5</v>
      </c>
      <c r="L30" s="20">
        <v>0</v>
      </c>
      <c r="M30" s="22" t="s">
        <v>50</v>
      </c>
      <c r="N30" s="21">
        <f t="shared" si="0"/>
        <v>0</v>
      </c>
      <c r="O30" s="21">
        <f t="shared" si="1"/>
        <v>0</v>
      </c>
      <c r="P30" s="21">
        <f t="shared" si="2"/>
        <v>0</v>
      </c>
      <c r="Q30" s="21">
        <f t="shared" si="3"/>
        <v>0</v>
      </c>
    </row>
    <row r="31" spans="1:17" x14ac:dyDescent="0.2">
      <c r="A31" s="14" t="s">
        <v>41</v>
      </c>
      <c r="B31" s="15" t="s">
        <v>42</v>
      </c>
      <c r="C31" s="15">
        <v>4450</v>
      </c>
      <c r="D31" s="16" t="s">
        <v>43</v>
      </c>
      <c r="E31" s="17" t="s">
        <v>34</v>
      </c>
      <c r="F31" s="17" t="s">
        <v>97</v>
      </c>
      <c r="G31" s="24">
        <v>1000000</v>
      </c>
      <c r="H31" s="24">
        <v>1000000</v>
      </c>
      <c r="I31" s="24">
        <v>0</v>
      </c>
      <c r="J31" s="19">
        <v>200</v>
      </c>
      <c r="K31" s="19">
        <v>200</v>
      </c>
      <c r="L31" s="20">
        <v>0</v>
      </c>
      <c r="M31" s="22" t="s">
        <v>51</v>
      </c>
      <c r="N31" s="21">
        <f t="shared" si="0"/>
        <v>0</v>
      </c>
      <c r="O31" s="21">
        <f t="shared" si="1"/>
        <v>0</v>
      </c>
      <c r="P31" s="21">
        <f t="shared" si="2"/>
        <v>0</v>
      </c>
      <c r="Q31" s="21">
        <f t="shared" si="3"/>
        <v>0</v>
      </c>
    </row>
    <row r="32" spans="1:17" x14ac:dyDescent="0.2">
      <c r="A32" s="14" t="s">
        <v>41</v>
      </c>
      <c r="B32" s="15" t="s">
        <v>42</v>
      </c>
      <c r="C32" s="15">
        <v>3310</v>
      </c>
      <c r="D32" s="16" t="s">
        <v>43</v>
      </c>
      <c r="E32" s="17" t="s">
        <v>34</v>
      </c>
      <c r="F32" s="17" t="s">
        <v>97</v>
      </c>
      <c r="G32" s="24">
        <v>0</v>
      </c>
      <c r="H32" s="24">
        <v>200000</v>
      </c>
      <c r="I32" s="24">
        <v>0</v>
      </c>
      <c r="J32" s="19">
        <v>0</v>
      </c>
      <c r="K32" s="20">
        <v>100</v>
      </c>
      <c r="L32" s="19">
        <v>0</v>
      </c>
      <c r="M32" s="22" t="s">
        <v>52</v>
      </c>
      <c r="N32" s="21">
        <f t="shared" si="0"/>
        <v>0</v>
      </c>
      <c r="O32" s="21">
        <f t="shared" si="1"/>
        <v>0</v>
      </c>
      <c r="P32" s="21">
        <f t="shared" si="2"/>
        <v>0</v>
      </c>
      <c r="Q32" s="21">
        <f t="shared" si="3"/>
        <v>0</v>
      </c>
    </row>
    <row r="33" spans="1:17" x14ac:dyDescent="0.2">
      <c r="A33" s="14" t="s">
        <v>41</v>
      </c>
      <c r="B33" s="15" t="s">
        <v>42</v>
      </c>
      <c r="C33" s="15">
        <v>4450</v>
      </c>
      <c r="D33" s="16" t="s">
        <v>43</v>
      </c>
      <c r="E33" s="17" t="s">
        <v>34</v>
      </c>
      <c r="F33" s="17" t="s">
        <v>97</v>
      </c>
      <c r="G33" s="24">
        <v>0</v>
      </c>
      <c r="H33" s="24">
        <v>120000</v>
      </c>
      <c r="I33" s="24">
        <v>120000</v>
      </c>
      <c r="J33" s="19">
        <v>0</v>
      </c>
      <c r="K33" s="19">
        <v>1</v>
      </c>
      <c r="L33" s="19">
        <v>1</v>
      </c>
      <c r="M33" s="22" t="s">
        <v>27</v>
      </c>
      <c r="N33" s="21">
        <f t="shared" si="0"/>
        <v>0</v>
      </c>
      <c r="O33" s="21">
        <f t="shared" si="1"/>
        <v>1</v>
      </c>
      <c r="P33" s="21">
        <f t="shared" si="2"/>
        <v>0</v>
      </c>
      <c r="Q33" s="21">
        <f t="shared" si="3"/>
        <v>1</v>
      </c>
    </row>
    <row r="34" spans="1:17" x14ac:dyDescent="0.2">
      <c r="A34" s="14" t="s">
        <v>41</v>
      </c>
      <c r="B34" s="15" t="s">
        <v>42</v>
      </c>
      <c r="C34" s="15">
        <v>4450</v>
      </c>
      <c r="D34" s="16" t="s">
        <v>43</v>
      </c>
      <c r="E34" s="17" t="s">
        <v>34</v>
      </c>
      <c r="F34" s="17" t="s">
        <v>97</v>
      </c>
      <c r="G34" s="24">
        <v>0</v>
      </c>
      <c r="H34" s="24">
        <v>200000</v>
      </c>
      <c r="I34" s="24">
        <v>200000</v>
      </c>
      <c r="J34" s="19">
        <v>0</v>
      </c>
      <c r="K34" s="25">
        <v>1</v>
      </c>
      <c r="L34" s="19">
        <v>1</v>
      </c>
      <c r="M34" s="22" t="s">
        <v>27</v>
      </c>
      <c r="N34" s="21">
        <f t="shared" si="0"/>
        <v>0</v>
      </c>
      <c r="O34" s="21">
        <f t="shared" si="1"/>
        <v>1</v>
      </c>
      <c r="P34" s="21">
        <f t="shared" si="2"/>
        <v>0</v>
      </c>
      <c r="Q34" s="21">
        <f t="shared" si="3"/>
        <v>1</v>
      </c>
    </row>
    <row r="35" spans="1:17" x14ac:dyDescent="0.2">
      <c r="A35" s="14" t="s">
        <v>41</v>
      </c>
      <c r="B35" s="15" t="s">
        <v>42</v>
      </c>
      <c r="C35" s="15">
        <v>3390</v>
      </c>
      <c r="D35" s="16" t="s">
        <v>43</v>
      </c>
      <c r="E35" s="17" t="s">
        <v>34</v>
      </c>
      <c r="F35" s="17" t="s">
        <v>97</v>
      </c>
      <c r="G35" s="24">
        <v>0</v>
      </c>
      <c r="H35" s="24">
        <v>2250000</v>
      </c>
      <c r="I35" s="24">
        <v>0</v>
      </c>
      <c r="J35" s="19">
        <v>0</v>
      </c>
      <c r="K35" s="20">
        <v>10</v>
      </c>
      <c r="L35" s="19">
        <v>0</v>
      </c>
      <c r="M35" s="22" t="s">
        <v>53</v>
      </c>
      <c r="N35" s="21">
        <f t="shared" si="0"/>
        <v>0</v>
      </c>
      <c r="O35" s="21">
        <f t="shared" si="1"/>
        <v>0</v>
      </c>
      <c r="P35" s="21">
        <f t="shared" si="2"/>
        <v>0</v>
      </c>
      <c r="Q35" s="21">
        <f t="shared" si="3"/>
        <v>0</v>
      </c>
    </row>
    <row r="36" spans="1:17" x14ac:dyDescent="0.2">
      <c r="A36" s="14" t="s">
        <v>41</v>
      </c>
      <c r="B36" s="15" t="s">
        <v>42</v>
      </c>
      <c r="C36" s="15">
        <v>3390</v>
      </c>
      <c r="D36" s="16" t="s">
        <v>43</v>
      </c>
      <c r="E36" s="17" t="s">
        <v>34</v>
      </c>
      <c r="F36" s="17" t="s">
        <v>97</v>
      </c>
      <c r="G36" s="24">
        <v>0</v>
      </c>
      <c r="H36" s="24">
        <v>2500000</v>
      </c>
      <c r="I36" s="24">
        <v>1250000</v>
      </c>
      <c r="J36" s="19">
        <v>0</v>
      </c>
      <c r="K36" s="20">
        <v>550</v>
      </c>
      <c r="L36" s="19">
        <v>0</v>
      </c>
      <c r="M36" s="22" t="s">
        <v>54</v>
      </c>
      <c r="N36" s="21">
        <f t="shared" si="0"/>
        <v>0</v>
      </c>
      <c r="O36" s="21">
        <f t="shared" si="1"/>
        <v>0.5</v>
      </c>
      <c r="P36" s="21">
        <f t="shared" si="2"/>
        <v>0</v>
      </c>
      <c r="Q36" s="21">
        <f t="shared" si="3"/>
        <v>0</v>
      </c>
    </row>
    <row r="37" spans="1:17" x14ac:dyDescent="0.2">
      <c r="A37" s="14" t="s">
        <v>41</v>
      </c>
      <c r="B37" s="15" t="s">
        <v>42</v>
      </c>
      <c r="C37" s="15">
        <v>3830</v>
      </c>
      <c r="D37" s="16" t="s">
        <v>43</v>
      </c>
      <c r="E37" s="17" t="s">
        <v>34</v>
      </c>
      <c r="F37" s="17" t="s">
        <v>97</v>
      </c>
      <c r="G37" s="24">
        <v>0</v>
      </c>
      <c r="H37" s="24">
        <v>1000000</v>
      </c>
      <c r="I37" s="24">
        <v>0</v>
      </c>
      <c r="J37" s="19">
        <v>0</v>
      </c>
      <c r="K37" s="19">
        <v>2</v>
      </c>
      <c r="L37" s="19">
        <v>0</v>
      </c>
      <c r="M37" s="22" t="s">
        <v>55</v>
      </c>
      <c r="N37" s="21">
        <f t="shared" si="0"/>
        <v>0</v>
      </c>
      <c r="O37" s="21">
        <f t="shared" si="1"/>
        <v>0</v>
      </c>
      <c r="P37" s="21">
        <f t="shared" si="2"/>
        <v>0</v>
      </c>
      <c r="Q37" s="21">
        <f t="shared" si="3"/>
        <v>0</v>
      </c>
    </row>
    <row r="38" spans="1:17" x14ac:dyDescent="0.2">
      <c r="A38" s="14" t="s">
        <v>56</v>
      </c>
      <c r="B38" s="16" t="s">
        <v>57</v>
      </c>
      <c r="C38" s="16">
        <v>3390</v>
      </c>
      <c r="D38" s="16" t="s">
        <v>58</v>
      </c>
      <c r="E38" s="17" t="s">
        <v>21</v>
      </c>
      <c r="F38" s="17" t="s">
        <v>96</v>
      </c>
      <c r="G38" s="26">
        <v>0</v>
      </c>
      <c r="H38" s="26">
        <v>7500000</v>
      </c>
      <c r="I38" s="26">
        <v>0</v>
      </c>
      <c r="J38" s="19">
        <v>0</v>
      </c>
      <c r="K38" s="8">
        <v>2</v>
      </c>
      <c r="L38" s="19">
        <v>0</v>
      </c>
      <c r="M38" s="22" t="s">
        <v>59</v>
      </c>
      <c r="N38" s="22">
        <f t="shared" si="0"/>
        <v>0</v>
      </c>
      <c r="O38" s="21">
        <f t="shared" si="1"/>
        <v>0</v>
      </c>
      <c r="P38" s="22">
        <f t="shared" si="2"/>
        <v>0</v>
      </c>
      <c r="Q38" s="27">
        <f t="shared" si="3"/>
        <v>0</v>
      </c>
    </row>
    <row r="39" spans="1:17" x14ac:dyDescent="0.2">
      <c r="A39" s="14" t="s">
        <v>60</v>
      </c>
      <c r="B39" t="s">
        <v>61</v>
      </c>
      <c r="C39" s="15">
        <v>4410</v>
      </c>
      <c r="D39" s="16" t="s">
        <v>62</v>
      </c>
      <c r="E39" s="17" t="s">
        <v>21</v>
      </c>
      <c r="F39" s="17" t="s">
        <v>96</v>
      </c>
      <c r="G39" s="26">
        <v>0</v>
      </c>
      <c r="H39" s="28">
        <v>626999.97</v>
      </c>
      <c r="I39" s="26">
        <v>0</v>
      </c>
      <c r="J39" s="19">
        <v>0</v>
      </c>
      <c r="K39" s="19">
        <v>3</v>
      </c>
      <c r="L39" s="19">
        <v>0</v>
      </c>
      <c r="M39" s="22" t="s">
        <v>63</v>
      </c>
      <c r="N39" s="22">
        <f t="shared" si="0"/>
        <v>0</v>
      </c>
      <c r="O39" s="21">
        <f t="shared" si="1"/>
        <v>0</v>
      </c>
      <c r="P39" s="22">
        <f t="shared" si="2"/>
        <v>0</v>
      </c>
      <c r="Q39" s="27">
        <f t="shared" si="3"/>
        <v>0</v>
      </c>
    </row>
    <row r="40" spans="1:17" x14ac:dyDescent="0.2">
      <c r="A40" s="14" t="s">
        <v>64</v>
      </c>
      <c r="B40" s="22" t="s">
        <v>65</v>
      </c>
      <c r="C40" s="15">
        <v>3390</v>
      </c>
      <c r="D40" s="16" t="s">
        <v>66</v>
      </c>
      <c r="E40" s="17" t="s">
        <v>21</v>
      </c>
      <c r="F40" s="17" t="s">
        <v>96</v>
      </c>
      <c r="G40" s="26">
        <v>0</v>
      </c>
      <c r="H40" s="28">
        <v>1315440</v>
      </c>
      <c r="I40" s="26">
        <v>563760</v>
      </c>
      <c r="J40" s="19">
        <v>0</v>
      </c>
      <c r="K40" s="19">
        <v>1</v>
      </c>
      <c r="L40" s="19">
        <v>0</v>
      </c>
      <c r="M40" s="22" t="s">
        <v>67</v>
      </c>
      <c r="N40" s="22">
        <f t="shared" si="0"/>
        <v>0</v>
      </c>
      <c r="O40" s="21">
        <f t="shared" si="1"/>
        <v>0.42857142857142855</v>
      </c>
      <c r="P40" s="22">
        <f t="shared" si="2"/>
        <v>0</v>
      </c>
      <c r="Q40" s="27">
        <f t="shared" si="3"/>
        <v>0</v>
      </c>
    </row>
    <row r="41" spans="1:17" x14ac:dyDescent="0.2">
      <c r="H41" s="29"/>
      <c r="I41" s="29"/>
    </row>
    <row r="42" spans="1:17" x14ac:dyDescent="0.2">
      <c r="A42" s="30" t="s">
        <v>68</v>
      </c>
    </row>
  </sheetData>
  <sheetProtection formatCells="0" formatColumns="0" formatRows="0" insertRows="0" deleteRows="0" autoFilter="0"/>
  <autoFilter ref="A3:Q40"/>
  <mergeCells count="4">
    <mergeCell ref="A1:Q1"/>
    <mergeCell ref="J2:M2"/>
    <mergeCell ref="N2:O2"/>
    <mergeCell ref="P2:Q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activeCell="E1" sqref="E1:E1048576"/>
      <selection pane="bottomLeft" activeCell="E1" sqref="E1:E1048576"/>
    </sheetView>
  </sheetViews>
  <sheetFormatPr baseColWidth="10" defaultRowHeight="11.25" x14ac:dyDescent="0.2"/>
  <cols>
    <col min="1" max="1" width="135.83203125" customWidth="1"/>
  </cols>
  <sheetData>
    <row r="1" spans="1:1" x14ac:dyDescent="0.2">
      <c r="A1" s="31" t="s">
        <v>69</v>
      </c>
    </row>
    <row r="2" spans="1:1" ht="11.25" customHeight="1" x14ac:dyDescent="0.2">
      <c r="A2" s="32" t="s">
        <v>70</v>
      </c>
    </row>
    <row r="3" spans="1:1" ht="11.25" customHeight="1" x14ac:dyDescent="0.2">
      <c r="A3" s="32" t="s">
        <v>71</v>
      </c>
    </row>
    <row r="4" spans="1:1" ht="11.25" customHeight="1" x14ac:dyDescent="0.2">
      <c r="A4" s="32" t="s">
        <v>72</v>
      </c>
    </row>
    <row r="5" spans="1:1" ht="11.25" customHeight="1" x14ac:dyDescent="0.2">
      <c r="A5" s="32" t="s">
        <v>73</v>
      </c>
    </row>
    <row r="6" spans="1:1" ht="11.25" customHeight="1" x14ac:dyDescent="0.2">
      <c r="A6" s="32" t="s">
        <v>74</v>
      </c>
    </row>
    <row r="7" spans="1:1" x14ac:dyDescent="0.2">
      <c r="A7" s="32" t="s">
        <v>75</v>
      </c>
    </row>
    <row r="8" spans="1:1" ht="22.5" x14ac:dyDescent="0.2">
      <c r="A8" s="32" t="s">
        <v>76</v>
      </c>
    </row>
    <row r="9" spans="1:1" ht="22.5" x14ac:dyDescent="0.2">
      <c r="A9" s="32" t="s">
        <v>77</v>
      </c>
    </row>
    <row r="10" spans="1:1" x14ac:dyDescent="0.2">
      <c r="A10" s="32" t="s">
        <v>78</v>
      </c>
    </row>
    <row r="11" spans="1:1" ht="22.5" x14ac:dyDescent="0.2">
      <c r="A11" s="32" t="s">
        <v>79</v>
      </c>
    </row>
    <row r="12" spans="1:1" ht="22.5" x14ac:dyDescent="0.2">
      <c r="A12" s="32" t="s">
        <v>80</v>
      </c>
    </row>
    <row r="13" spans="1:1" x14ac:dyDescent="0.2">
      <c r="A13" s="32" t="s">
        <v>81</v>
      </c>
    </row>
    <row r="14" spans="1:1" x14ac:dyDescent="0.2">
      <c r="A14" s="33" t="s">
        <v>82</v>
      </c>
    </row>
    <row r="15" spans="1:1" ht="22.5" x14ac:dyDescent="0.2">
      <c r="A15" s="32" t="s">
        <v>83</v>
      </c>
    </row>
    <row r="16" spans="1:1" x14ac:dyDescent="0.2">
      <c r="A16" s="33" t="s">
        <v>84</v>
      </c>
    </row>
    <row r="17" spans="1:1" ht="11.25" customHeight="1" x14ac:dyDescent="0.2">
      <c r="A17" s="32"/>
    </row>
    <row r="18" spans="1:1" x14ac:dyDescent="0.2">
      <c r="A18" s="34" t="s">
        <v>85</v>
      </c>
    </row>
    <row r="19" spans="1:1" x14ac:dyDescent="0.2">
      <c r="A19" s="32" t="s">
        <v>86</v>
      </c>
    </row>
    <row r="21" spans="1:1" x14ac:dyDescent="0.2">
      <c r="A21" s="35" t="s">
        <v>87</v>
      </c>
    </row>
    <row r="22" spans="1:1" ht="33.75" x14ac:dyDescent="0.2">
      <c r="A22" s="36" t="s">
        <v>88</v>
      </c>
    </row>
    <row r="24" spans="1:1" ht="38.25" customHeight="1" x14ac:dyDescent="0.2">
      <c r="A24" s="36" t="s">
        <v>89</v>
      </c>
    </row>
    <row r="26" spans="1:1" ht="24" x14ac:dyDescent="0.2">
      <c r="A26" s="37" t="s">
        <v>90</v>
      </c>
    </row>
    <row r="27" spans="1:1" x14ac:dyDescent="0.2">
      <c r="A27" t="s">
        <v>91</v>
      </c>
    </row>
    <row r="28" spans="1:1" ht="14.25" x14ac:dyDescent="0.2">
      <c r="A28" t="s">
        <v>92</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Rivera Franco</dc:creator>
  <cp:lastModifiedBy>HP Inc.</cp:lastModifiedBy>
  <dcterms:created xsi:type="dcterms:W3CDTF">2024-05-29T17:22:52Z</dcterms:created>
  <dcterms:modified xsi:type="dcterms:W3CDTF">2024-05-29T20:59:03Z</dcterms:modified>
</cp:coreProperties>
</file>