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CONAC\"/>
    </mc:Choice>
  </mc:AlternateContent>
  <bookViews>
    <workbookView xWindow="0" yWindow="0" windowWidth="16815" windowHeight="720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<sst xmlns="http://schemas.openxmlformats.org/spreadsheetml/2006/main" count="62" uniqueCount="61">
  <si>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</si>
  <si>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</si>
  <si>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</si>
  <si>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</si>
  <si>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</si>
  <si>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</si>
  <si>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</si>
  <si>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</si>
  <si>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</si>
  <si>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</si>
  <si>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</si>
  <si>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</si>
  <si>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</si>
  <si>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</si>
  <si>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</si>
  <si>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</si>
  <si>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</si>
  <si>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</si>
  <si>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</si>
  <si>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</si>
  <si>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</si>
  <si>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</si>
  <si>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</si>
  <si>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</si>
  <si>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</si>
  <si>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</si>
  <si>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</si>
  <si>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</si>
  <si>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</si>
  <si>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</si>
  <si>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</si>
  <si>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</si>
  <si>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</si>
  <si>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</si>
  <si>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</si>
  <si>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</si>
  <si>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</si>
  <si>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</si>
  <si>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</si>
  <si>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</si>
  <si>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</si>
  <si>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</si>
  <si>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</si>
  <si>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</si>
  <si>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</si>
  <si>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</si>
  <si>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</si>
  <si>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</si>
  <si>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</si>
  <si>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</si>
  <si>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</si>
  <si>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</si>
  <si>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</si>
  <si>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</si>
  <si>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</si>
  <si>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</si>
  <si>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</si>
  <si>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</si>
  <si>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</si>
  <si>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</si>
  <si>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INNOVACIÓN CIENCIA Y EMPRENDIMIENTO PARA LA COMPETITIVIDAD PARA EL ESTADO DE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</si>
</sst>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3" borderId="0" xfId="8" applyFont="1" applyFill="1" applyAlignment="1" applyProtection="1">
      <alignment vertical="top" wrapText="1"/>
      <protection locked="0"/>
    </xf>
    <xf numFmtId="4" fontId="4" fillId="3" borderId="0" xfId="8" applyNumberFormat="1" applyFont="1" applyFill="1" applyAlignment="1" applyProtection="1">
      <alignment vertical="top"/>
      <protection locked="0"/>
    </xf>
    <xf numFmtId="0" fontId="2" fillId="3" borderId="0" xfId="8" applyFont="1" applyFill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F58" sqref="F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9">
        <v>40135700</v>
      </c>
      <c r="C5" s="19">
        <v>73664989</v>
      </c>
      <c r="D5" s="9" t="s">
        <v>36</v>
      </c>
      <c r="E5" s="19">
        <v>1710192</v>
      </c>
      <c r="F5" s="22">
        <v>10458133</v>
      </c>
    </row>
    <row r="6" spans="1:6" x14ac:dyDescent="0.2">
      <c r="A6" s="9" t="s">
        <v>23</v>
      </c>
      <c r="B6" s="19">
        <v>491078</v>
      </c>
      <c r="C6" s="19">
        <v>0</v>
      </c>
      <c r="D6" s="9" t="s">
        <v>37</v>
      </c>
      <c r="E6" s="19">
        <v>0</v>
      </c>
      <c r="F6" s="22">
        <v>0</v>
      </c>
    </row>
    <row r="7" spans="1:6" x14ac:dyDescent="0.2">
      <c r="A7" s="9" t="s">
        <v>24</v>
      </c>
      <c r="B7" s="19">
        <v>1175284</v>
      </c>
      <c r="C7" s="19">
        <v>0</v>
      </c>
      <c r="D7" s="9" t="s">
        <v>6</v>
      </c>
      <c r="E7" s="19">
        <v>0</v>
      </c>
      <c r="F7" s="22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2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2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2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2">
        <v>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2">
        <v>0</v>
      </c>
    </row>
    <row r="13" spans="1:6" x14ac:dyDescent="0.2">
      <c r="A13" s="8" t="s">
        <v>52</v>
      </c>
      <c r="B13" s="21">
        <f>SUM(B5:B11)</f>
        <v>41802062</v>
      </c>
      <c r="C13" s="21">
        <f>SUM(C5:C11)</f>
        <v>73664989</v>
      </c>
      <c r="D13" s="10"/>
      <c r="E13" s="23"/>
      <c r="F13" s="24"/>
    </row>
    <row r="14" spans="1:6" x14ac:dyDescent="0.2">
      <c r="A14" s="11"/>
      <c r="B14" s="20"/>
      <c r="C14" s="20"/>
      <c r="D14" s="8" t="s">
        <v>53</v>
      </c>
      <c r="E14" s="25">
        <f>SUM(E5:E12)</f>
        <v>1710192</v>
      </c>
      <c r="F14" s="26">
        <f>SUM(F5:F12)</f>
        <v>10458133</v>
      </c>
    </row>
    <row r="15" spans="1:6" x14ac:dyDescent="0.2">
      <c r="A15" s="8" t="s">
        <v>19</v>
      </c>
      <c r="B15" s="20"/>
      <c r="C15" s="20"/>
      <c r="D15" s="11"/>
      <c r="E15" s="20"/>
      <c r="F15" s="24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36998</v>
      </c>
      <c r="C17" s="19">
        <v>36998</v>
      </c>
      <c r="D17" s="9" t="s">
        <v>9</v>
      </c>
      <c r="E17" s="19">
        <v>0</v>
      </c>
      <c r="F17" s="22">
        <v>0</v>
      </c>
    </row>
    <row r="18" spans="1:6" x14ac:dyDescent="0.2">
      <c r="A18" s="9" t="s">
        <v>30</v>
      </c>
      <c r="B18" s="19">
        <v>10251312</v>
      </c>
      <c r="C18" s="19">
        <v>6900515</v>
      </c>
      <c r="D18" s="9" t="s">
        <v>10</v>
      </c>
      <c r="E18" s="19">
        <v>0</v>
      </c>
      <c r="F18" s="22">
        <v>0</v>
      </c>
    </row>
    <row r="19" spans="1:6" x14ac:dyDescent="0.2">
      <c r="A19" s="9" t="s">
        <v>31</v>
      </c>
      <c r="B19" s="19">
        <v>5926429</v>
      </c>
      <c r="C19" s="19">
        <v>758750</v>
      </c>
      <c r="D19" s="9" t="s">
        <v>11</v>
      </c>
      <c r="E19" s="19">
        <v>0</v>
      </c>
      <c r="F19" s="22">
        <v>0</v>
      </c>
    </row>
    <row r="20" spans="1:6" x14ac:dyDescent="0.2">
      <c r="A20" s="9" t="s">
        <v>32</v>
      </c>
      <c r="B20" s="19">
        <v>0</v>
      </c>
      <c r="C20" s="19">
        <v>0</v>
      </c>
      <c r="D20" s="9" t="s">
        <v>41</v>
      </c>
      <c r="E20" s="19">
        <v>0</v>
      </c>
      <c r="F20" s="22">
        <v>0</v>
      </c>
    </row>
    <row r="21" spans="1:6" ht="22.5" x14ac:dyDescent="0.2">
      <c r="A21" s="9" t="s">
        <v>33</v>
      </c>
      <c r="B21" s="19">
        <v>-113836</v>
      </c>
      <c r="C21" s="19">
        <v>-113836</v>
      </c>
      <c r="D21" s="9" t="s">
        <v>54</v>
      </c>
      <c r="E21" s="19">
        <v>0</v>
      </c>
      <c r="F21" s="22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2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20"/>
      <c r="F23" s="24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4"/>
    </row>
    <row r="26" spans="1:6" x14ac:dyDescent="0.2">
      <c r="A26" s="8" t="s">
        <v>56</v>
      </c>
      <c r="B26" s="21">
        <f>SUM(B16:B24)</f>
        <v>16100903</v>
      </c>
      <c r="C26" s="21">
        <f>SUM(C16:C24)</f>
        <v>7582427</v>
      </c>
      <c r="D26" s="12" t="s">
        <v>50</v>
      </c>
      <c r="E26" s="21">
        <f>SUM(E24+E14)</f>
        <v>1710192</v>
      </c>
      <c r="F26" s="26">
        <f>SUM(F14+F24)</f>
        <v>10458133</v>
      </c>
    </row>
    <row r="27" spans="1:6" x14ac:dyDescent="0.2">
      <c r="A27" s="11"/>
      <c r="B27" s="20"/>
      <c r="C27" s="20"/>
      <c r="D27" s="11"/>
      <c r="E27" s="20"/>
      <c r="F27" s="24"/>
    </row>
    <row r="28" spans="1:6" x14ac:dyDescent="0.2">
      <c r="A28" s="8" t="s">
        <v>57</v>
      </c>
      <c r="B28" s="21">
        <f>B13+B26</f>
        <v>57902965</v>
      </c>
      <c r="C28" s="21">
        <f>C13+C26</f>
        <v>81247416</v>
      </c>
      <c r="D28" s="6" t="s">
        <v>43</v>
      </c>
      <c r="E28" s="20"/>
      <c r="F28" s="20"/>
    </row>
    <row r="29" spans="1:6" x14ac:dyDescent="0.2">
      <c r="A29" s="13"/>
      <c r="B29" s="14"/>
      <c r="C29" s="15"/>
      <c r="D29" s="11"/>
      <c r="E29" s="20"/>
      <c r="F29" s="20"/>
    </row>
    <row r="30" spans="1:6" x14ac:dyDescent="0.2">
      <c r="A30" s="16"/>
      <c r="B30" s="14"/>
      <c r="C30" s="15"/>
      <c r="D30" s="8" t="s">
        <v>42</v>
      </c>
      <c r="E30" s="21">
        <f>SUM(E31:E33)</f>
        <v>13604912</v>
      </c>
      <c r="F30" s="26">
        <f>SUM(F31:F33)</f>
        <v>259780</v>
      </c>
    </row>
    <row r="31" spans="1:6" x14ac:dyDescent="0.2">
      <c r="A31" s="16"/>
      <c r="B31" s="14"/>
      <c r="C31" s="15"/>
      <c r="D31" s="9" t="s">
        <v>2</v>
      </c>
      <c r="E31" s="19">
        <v>13604912</v>
      </c>
      <c r="F31" s="22">
        <v>259780</v>
      </c>
    </row>
    <row r="32" spans="1:6" x14ac:dyDescent="0.2">
      <c r="A32" s="16"/>
      <c r="B32" s="14"/>
      <c r="C32" s="15"/>
      <c r="D32" s="9" t="s">
        <v>13</v>
      </c>
      <c r="E32" s="19">
        <v>0</v>
      </c>
      <c r="F32" s="22">
        <v>0</v>
      </c>
    </row>
    <row r="33" spans="1:6" x14ac:dyDescent="0.2">
      <c r="A33" s="16"/>
      <c r="B33" s="14"/>
      <c r="C33" s="15"/>
      <c r="D33" s="9" t="s">
        <v>45</v>
      </c>
      <c r="E33" s="19">
        <v>0</v>
      </c>
      <c r="F33" s="22">
        <v>0</v>
      </c>
    </row>
    <row r="34" spans="1:6" x14ac:dyDescent="0.2">
      <c r="A34" s="16"/>
      <c r="B34" s="14"/>
      <c r="C34" s="15"/>
      <c r="D34" s="10"/>
      <c r="E34" s="20"/>
      <c r="F34" s="24"/>
    </row>
    <row r="35" spans="1:6" x14ac:dyDescent="0.2">
      <c r="A35" s="16"/>
      <c r="B35" s="14"/>
      <c r="C35" s="15"/>
      <c r="D35" s="8" t="s">
        <v>44</v>
      </c>
      <c r="E35" s="21">
        <f>SUM(E36:E40)</f>
        <v>42587861</v>
      </c>
      <c r="F35" s="26">
        <f>SUM(F36:F40)</f>
        <v>70529503</v>
      </c>
    </row>
    <row r="36" spans="1:6" x14ac:dyDescent="0.2">
      <c r="A36" s="16"/>
      <c r="B36" s="14"/>
      <c r="C36" s="15"/>
      <c r="D36" s="9" t="s">
        <v>46</v>
      </c>
      <c r="E36" s="19">
        <v>-9762296</v>
      </c>
      <c r="F36" s="22">
        <v>40980311</v>
      </c>
    </row>
    <row r="37" spans="1:6" x14ac:dyDescent="0.2">
      <c r="A37" s="16"/>
      <c r="B37" s="14"/>
      <c r="C37" s="15"/>
      <c r="D37" s="9" t="s">
        <v>14</v>
      </c>
      <c r="E37" s="19">
        <v>52350157</v>
      </c>
      <c r="F37" s="22">
        <v>29549192</v>
      </c>
    </row>
    <row r="38" spans="1:6" x14ac:dyDescent="0.2">
      <c r="A38" s="16"/>
      <c r="B38" s="14"/>
      <c r="C38" s="15"/>
      <c r="D38" s="9" t="s">
        <v>3</v>
      </c>
      <c r="E38" s="19">
        <v>0</v>
      </c>
      <c r="F38" s="22">
        <v>0</v>
      </c>
    </row>
    <row r="39" spans="1:6" x14ac:dyDescent="0.2">
      <c r="A39" s="16"/>
      <c r="B39" s="14"/>
      <c r="C39" s="15"/>
      <c r="D39" s="9" t="s">
        <v>4</v>
      </c>
      <c r="E39" s="19">
        <v>0</v>
      </c>
      <c r="F39" s="22">
        <v>0</v>
      </c>
    </row>
    <row r="40" spans="1:6" x14ac:dyDescent="0.2">
      <c r="A40" s="16"/>
      <c r="B40" s="14"/>
      <c r="C40" s="15"/>
      <c r="D40" s="9" t="s">
        <v>47</v>
      </c>
      <c r="E40" s="19">
        <v>0</v>
      </c>
      <c r="F40" s="22">
        <v>0</v>
      </c>
    </row>
    <row r="41" spans="1:6" x14ac:dyDescent="0.2">
      <c r="A41" s="16"/>
      <c r="B41" s="14"/>
      <c r="C41" s="15"/>
      <c r="D41" s="10"/>
      <c r="E41" s="20"/>
      <c r="F41" s="24"/>
    </row>
    <row r="42" spans="1:6" ht="22.5" x14ac:dyDescent="0.2">
      <c r="A42" s="16"/>
      <c r="B42" s="17"/>
      <c r="C42" s="15"/>
      <c r="D42" s="8" t="s">
        <v>58</v>
      </c>
      <c r="E42" s="21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2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2">
        <v>0</v>
      </c>
    </row>
    <row r="45" spans="1:6" x14ac:dyDescent="0.2">
      <c r="A45" s="13"/>
      <c r="B45" s="14"/>
      <c r="C45" s="15"/>
      <c r="D45" s="10"/>
      <c r="E45" s="20"/>
      <c r="F45" s="24"/>
    </row>
    <row r="46" spans="1:6" x14ac:dyDescent="0.2">
      <c r="A46" s="13"/>
      <c r="B46" s="14"/>
      <c r="C46" s="15"/>
      <c r="D46" s="8" t="s">
        <v>48</v>
      </c>
      <c r="E46" s="21">
        <f>SUM(E42+E35+E30)</f>
        <v>56192773</v>
      </c>
      <c r="F46" s="26">
        <f>SUM(F42+F35+F30)</f>
        <v>70789283</v>
      </c>
    </row>
    <row r="47" spans="1:6" x14ac:dyDescent="0.2">
      <c r="A47" s="13"/>
      <c r="B47" s="14"/>
      <c r="C47" s="15"/>
      <c r="D47" s="11"/>
      <c r="E47" s="20"/>
      <c r="F47" s="24"/>
    </row>
    <row r="48" spans="1:6" x14ac:dyDescent="0.2">
      <c r="A48" s="13"/>
      <c r="B48" s="14"/>
      <c r="C48" s="15"/>
      <c r="D48" s="8" t="s">
        <v>49</v>
      </c>
      <c r="E48" s="21">
        <f>E46+E26</f>
        <v>57902965</v>
      </c>
      <c r="F48" s="21">
        <f>F46+F26</f>
        <v>81247416</v>
      </c>
    </row>
    <row r="49" spans="1:6" x14ac:dyDescent="0.2">
      <c r="A49" s="13"/>
      <c r="B49" s="14"/>
      <c r="C49" s="14"/>
      <c r="D49" s="18"/>
      <c r="E49" s="15"/>
      <c r="F49" s="15"/>
    </row>
    <row r="50" spans="1:6" x14ac:dyDescent="0.2">
      <c r="A50" s="27"/>
      <c r="B50" s="27"/>
      <c r="C50" s="28"/>
      <c r="D50" s="28"/>
      <c r="E50" s="28"/>
      <c r="F50" s="28"/>
    </row>
    <row r="51" spans="1:6" ht="12.75" x14ac:dyDescent="0.2">
      <c r="A51" s="29" t="s">
        <v>59</v>
      </c>
      <c r="B51" s="27"/>
      <c r="C51" s="28"/>
      <c r="D51" s="28"/>
      <c r="E51" s="28"/>
      <c r="F51" s="2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B13:C13 B26:C28 E14:F30 E32:F35 E38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 Inc.</cp:lastModifiedBy>
  <cp:lastPrinted>2024-07-30T19:54:58Z</cp:lastPrinted>
  <dcterms:created xsi:type="dcterms:W3CDTF">2012-12-11T20:26:08Z</dcterms:created>
  <dcterms:modified xsi:type="dcterms:W3CDTF">2024-07-30T19:55:18Z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