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\Downloads\ASEG 2403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C55" i="3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B33" i="3"/>
  <c r="C33" i="3"/>
  <c r="C61" i="3" l="1"/>
  <c r="B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<sst xmlns="http://schemas.openxmlformats.org/spreadsheetml/2006/main" count="93" uniqueCount="58">
  <si>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</si>
  <si>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</si>
  <si>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</si>
  <si>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</si>
  <si>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</si>
  <si>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</si>
  <si>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</si>
  <si>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</si>
  <si>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</si>
  <si>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</si>
  <si>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</si>
  <si>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</si>
  <si>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</si>
  <si>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</si>
  <si>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</si>
  <si>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</si>
  <si>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</si>
  <si>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</si>
  <si>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</si>
  <si>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</si>
  <si>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</si>
  <si>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</si>
  <si>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</si>
  <si>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</si>
  <si>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</si>
  <si>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</si>
  <si>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</si>
  <si>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</si>
  <si>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</si>
  <si>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</si>
  <si>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</si>
  <si>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</si>
  <si>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</si>
  <si>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</si>
  <si>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</si>
  <si>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</si>
  <si>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</si>
  <si>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</si>
  <si>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</si>
  <si>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</si>
  <si>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</si>
  <si>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</si>
  <si>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</si>
  <si>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</si>
  <si>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</si>
  <si>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</si>
  <si>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</si>
  <si>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</si>
  <si>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</si>
  <si>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</si>
  <si>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</si>
  <si>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</si>
  <si>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</si>
  <si>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</si>
  <si>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</si>
  <si>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</si>
  <si>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</si>
  <si>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DE INNOVACIÓN CIENCIA Y EMPRENDIMIENTO PARA LA COMPETITIVIDAD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</si>
</sst>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86385493</v>
      </c>
      <c r="C4" s="16">
        <f>SUM(C5:C14)</f>
        <v>283671448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86385493</v>
      </c>
      <c r="C13" s="17">
        <v>283671448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103546001</v>
      </c>
      <c r="C16" s="16">
        <f>SUM(C17:C32)</f>
        <v>234479154</v>
      </c>
      <c r="D16" s="13" t="s">
        <v>38</v>
      </c>
    </row>
    <row r="17" spans="1:4" ht="11.25" customHeight="1" x14ac:dyDescent="0.2">
      <c r="A17" s="7" t="s">
        <v>8</v>
      </c>
      <c r="B17" s="17">
        <v>25969675</v>
      </c>
      <c r="C17" s="17">
        <v>36828680</v>
      </c>
      <c r="D17" s="14">
        <v>1000</v>
      </c>
    </row>
    <row r="18" spans="1:4" ht="11.25" customHeight="1" x14ac:dyDescent="0.2">
      <c r="A18" s="7" t="s">
        <v>9</v>
      </c>
      <c r="B18" s="17">
        <v>436083</v>
      </c>
      <c r="C18" s="17">
        <v>626573</v>
      </c>
      <c r="D18" s="14">
        <v>2000</v>
      </c>
    </row>
    <row r="19" spans="1:4" ht="11.25" customHeight="1" x14ac:dyDescent="0.2">
      <c r="A19" s="7" t="s">
        <v>10</v>
      </c>
      <c r="B19" s="17">
        <v>43424506</v>
      </c>
      <c r="C19" s="17">
        <v>65876531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3059707</v>
      </c>
      <c r="C22" s="17">
        <v>15203373</v>
      </c>
      <c r="D22" s="14">
        <v>4300</v>
      </c>
    </row>
    <row r="23" spans="1:4" ht="11.25" customHeight="1" x14ac:dyDescent="0.2">
      <c r="A23" s="7" t="s">
        <v>12</v>
      </c>
      <c r="B23" s="17">
        <v>28726870</v>
      </c>
      <c r="C23" s="17">
        <v>115943997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1929160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-17160508</v>
      </c>
      <c r="C33" s="16">
        <f>C4-C16</f>
        <v>49192294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6872704</v>
      </c>
      <c r="C41" s="16">
        <f>SUM(C42:C44)</f>
        <v>7399539</v>
      </c>
      <c r="D41" s="13" t="s">
        <v>38</v>
      </c>
    </row>
    <row r="42" spans="1:4" ht="11.25" customHeight="1" x14ac:dyDescent="0.2">
      <c r="A42" s="7" t="s">
        <v>21</v>
      </c>
      <c r="B42" s="17">
        <v>5701365</v>
      </c>
      <c r="C42" s="17">
        <v>6667570</v>
      </c>
      <c r="D42" s="13">
        <v>6000</v>
      </c>
    </row>
    <row r="43" spans="1:4" ht="11.25" customHeight="1" x14ac:dyDescent="0.2">
      <c r="A43" s="7" t="s">
        <v>22</v>
      </c>
      <c r="B43" s="17">
        <v>1171339</v>
      </c>
      <c r="C43" s="17">
        <v>731969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-6872704</v>
      </c>
      <c r="C45" s="16">
        <f>C36-C41</f>
        <v>-7399539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18184491</v>
      </c>
      <c r="C54" s="16">
        <f>SUM(C55+C58)</f>
        <v>11246478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18184491</v>
      </c>
      <c r="C58" s="17">
        <v>11246478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-18184491</v>
      </c>
      <c r="C59" s="16">
        <f>C48-C54</f>
        <v>-11246478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-42217703</v>
      </c>
      <c r="C61" s="16">
        <f>C59+C45+C33</f>
        <v>30546277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73664989</v>
      </c>
      <c r="C63" s="16">
        <v>43118711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31447286</v>
      </c>
      <c r="C65" s="16">
        <v>73664989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45be96a9-161b-45e5-8955-82d7971c9a35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212f5b6f-540c-444d-8783-9749c88051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revision/>
  <cp:lastPrinted>2019-05-15T20:50:09Z</cp:lastPrinted>
  <dcterms:created xsi:type="dcterms:W3CDTF">2012-12-11T20:31:36Z</dcterms:created>
  <dcterms:modified xsi:type="dcterms:W3CDTF">2024-10-31T12:12:30Z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