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aría López Juárez\Mi unidad\2024\Información Financiera\4to trimestre 2024\CONAC\"/>
    </mc:Choice>
  </mc:AlternateContent>
  <bookViews>
    <workbookView xWindow="0" yWindow="0" windowWidth="20490" windowHeight="7500"/>
  </bookViews>
  <sheets>
    <sheet name="CFF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" localSheetId="0">[1]ECABR!#REF!</definedName>
    <definedName name="A">[1]ECABR!#REF!</definedName>
    <definedName name="A_impresión_IM" localSheetId="0">[1]ECABR!#REF!</definedName>
    <definedName name="A_impresión_IM">[1]ECABR!#REF!</definedName>
    <definedName name="abc" localSheetId="0">[2]TOTAL!#REF!</definedName>
    <definedName name="abc">[2]TOTAL!#REF!</definedName>
    <definedName name="_xlnm.Extract" localSheetId="0">[3]EGRESOS!#REF!</definedName>
    <definedName name="_xlnm.Extract">[3]EGRESOS!#REF!</definedName>
    <definedName name="B" localSheetId="0">[3]EGRESOS!#REF!</definedName>
    <definedName name="B">[3]EGRESOS!#REF!</definedName>
    <definedName name="BASE" localSheetId="0">#REF!</definedName>
    <definedName name="BASE">#REF!</definedName>
    <definedName name="_xlnm.Database" localSheetId="0">[4]REPORTO!#REF!</definedName>
    <definedName name="_xlnm.Database">[4]REPORTO!#REF!</definedName>
    <definedName name="cba" localSheetId="0">[2]TOTAL!#REF!</definedName>
    <definedName name="cba">[2]TOTAL!#REF!</definedName>
    <definedName name="ELOY" localSheetId="0">#REF!</definedName>
    <definedName name="ELOY">#REF!</definedName>
    <definedName name="Fecha" localSheetId="0">#REF!</definedName>
    <definedName name="Fecha">#REF!</definedName>
    <definedName name="HF">[5]T1705HF!$B$20:$B$20</definedName>
    <definedName name="ju" localSheetId="0">[4]REPORTO!#REF!</definedName>
    <definedName name="ju">[4]REPORTO!#REF!</definedName>
    <definedName name="mao" localSheetId="0">[1]ECABR!#REF!</definedName>
    <definedName name="mao">[1]ECABR!#REF!</definedName>
    <definedName name="N" localSheetId="0">#REF!</definedName>
    <definedName name="N">#REF!</definedName>
    <definedName name="REPORTO" localSheetId="0">#REF!</definedName>
    <definedName name="REPORTO">#REF!</definedName>
    <definedName name="SAPBEXrevision" hidden="1">13</definedName>
    <definedName name="SAPBEXsysID" hidden="1">"BW1"</definedName>
    <definedName name="SAPBEXwbID" hidden="1">"49H8MM0GB3WR1FR05NWBBHBQP"</definedName>
    <definedName name="TCAIE">[6]CH1902!$B$20:$B$20</definedName>
    <definedName name="TCFEEIS" localSheetId="0">#REF!</definedName>
    <definedName name="TCFEEIS">#REF!</definedName>
    <definedName name="TRASP" localSheetId="0">#REF!</definedName>
    <definedName name="TRASP">#REF!</definedName>
    <definedName name="U" localSheetId="0">#REF!</definedName>
    <definedName name="U">#REF!</definedName>
    <definedName name="x" localSheetId="0">#REF!</definedName>
    <definedName name="x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36" i="1" l="1"/>
  <c r="H36" i="1" s="1"/>
  <c r="E35" i="1"/>
  <c r="H35" i="1" s="1"/>
  <c r="E34" i="1"/>
  <c r="H34" i="1" s="1"/>
  <c r="E33" i="1"/>
  <c r="H33" i="1" s="1"/>
  <c r="E32" i="1"/>
  <c r="H32" i="1" s="1"/>
  <c r="E31" i="1"/>
  <c r="H31" i="1" s="1"/>
  <c r="E30" i="1"/>
  <c r="H30" i="1" s="1"/>
  <c r="E29" i="1"/>
  <c r="H29" i="1" s="1"/>
  <c r="E28" i="1"/>
  <c r="H28" i="1" s="1"/>
  <c r="E27" i="1"/>
  <c r="H27" i="1" s="1"/>
  <c r="E26" i="1"/>
  <c r="H26" i="1" s="1"/>
  <c r="E25" i="1"/>
  <c r="H25" i="1" s="1"/>
  <c r="E24" i="1"/>
  <c r="E23" i="1"/>
  <c r="H23" i="1" s="1"/>
  <c r="G22" i="1"/>
  <c r="F22" i="1"/>
  <c r="D22" i="1"/>
  <c r="C22" i="1"/>
  <c r="E21" i="1"/>
  <c r="H21" i="1" s="1"/>
  <c r="E20" i="1"/>
  <c r="H20" i="1" s="1"/>
  <c r="E19" i="1"/>
  <c r="H19" i="1" s="1"/>
  <c r="E18" i="1"/>
  <c r="H18" i="1" s="1"/>
  <c r="E17" i="1"/>
  <c r="H17" i="1" s="1"/>
  <c r="E16" i="1"/>
  <c r="H16" i="1" s="1"/>
  <c r="E15" i="1"/>
  <c r="H15" i="1" s="1"/>
  <c r="E14" i="1"/>
  <c r="H14" i="1" s="1"/>
  <c r="E13" i="1"/>
  <c r="H13" i="1" s="1"/>
  <c r="E12" i="1"/>
  <c r="H12" i="1" s="1"/>
  <c r="E11" i="1"/>
  <c r="H11" i="1" s="1"/>
  <c r="E10" i="1"/>
  <c r="H10" i="1" s="1"/>
  <c r="E9" i="1"/>
  <c r="H9" i="1" s="1"/>
  <c r="E8" i="1"/>
  <c r="H8" i="1" s="1"/>
  <c r="E7" i="1"/>
  <c r="H7" i="1" s="1"/>
  <c r="E6" i="1"/>
  <c r="H6" i="1" s="1"/>
  <c r="G5" i="1"/>
  <c r="F5" i="1"/>
  <c r="D5" i="1"/>
  <c r="D37" i="1" s="1"/>
  <c r="C5" i="1"/>
  <c r="E5" i="1" s="1"/>
  <c r="F37" i="1" l="1"/>
  <c r="G37" i="1"/>
  <c r="E22" i="1"/>
  <c r="H22" i="1" s="1"/>
  <c r="H5" i="1"/>
  <c r="H37" i="1" s="1"/>
  <c r="E37" i="1"/>
  <c r="H24" i="1"/>
  <c r="C37" i="1"/>
</calcChain>
</file>

<file path=xl/sharedStrings.xml><?xml version="1.0" encoding="utf-8"?>
<sst xmlns="http://schemas.openxmlformats.org/spreadsheetml/2006/main" count="45" uniqueCount="45">
  <si>
    <t>Concepto</t>
  </si>
  <si>
    <t>Egresos</t>
  </si>
  <si>
    <t>Subejercicio</t>
  </si>
  <si>
    <t>Aprobado</t>
  </si>
  <si>
    <t>Ampliaciones/ (Reducciones)</t>
  </si>
  <si>
    <t>Modificado</t>
  </si>
  <si>
    <t>Devengado</t>
  </si>
  <si>
    <t>Pagado</t>
  </si>
  <si>
    <t>3 = (1 + 2 )</t>
  </si>
  <si>
    <t>6 = ( 3 - 4 )</t>
  </si>
  <si>
    <t>Gobierno</t>
  </si>
  <si>
    <t>Legislación</t>
  </si>
  <si>
    <t>Justicia</t>
  </si>
  <si>
    <t>Coordinación de la Política de Gobierno</t>
  </si>
  <si>
    <t>Relaciones Exteriores</t>
  </si>
  <si>
    <t>Asuntos Financieros y Hacendarios</t>
  </si>
  <si>
    <t>Seguridad Nacional</t>
  </si>
  <si>
    <t>Asuntos de Orden Público y de Seguridad Interior</t>
  </si>
  <si>
    <t>Otros Servicios Generales</t>
  </si>
  <si>
    <t>Desarrollo Social</t>
  </si>
  <si>
    <t>Protección Ambiental</t>
  </si>
  <si>
    <t>Vivienda y Servicios a la Comunidad</t>
  </si>
  <si>
    <t>Salud</t>
  </si>
  <si>
    <t>Recreación, Cultura y Otras Manifestaciones Sociales</t>
  </si>
  <si>
    <t>Educación</t>
  </si>
  <si>
    <t>Protección Social</t>
  </si>
  <si>
    <t>Otros Asuntos Sociales</t>
  </si>
  <si>
    <t>Desarrollo Económico</t>
  </si>
  <si>
    <t>Asuntos Económicos, Comerciales y Laborales en General</t>
  </si>
  <si>
    <t>Agropecuaria, Silvicultura, Pesca y Caza</t>
  </si>
  <si>
    <t>Combustibles y Energía</t>
  </si>
  <si>
    <t>Minería, Manufacturas y Construcción</t>
  </si>
  <si>
    <t>Transporte</t>
  </si>
  <si>
    <t>Comunicaciones</t>
  </si>
  <si>
    <t>Turismo</t>
  </si>
  <si>
    <t>Ciencia, Tecnología e Innovación</t>
  </si>
  <si>
    <t>Otras Industrias y Otros Asuntos Económicos</t>
  </si>
  <si>
    <t>Otras no Clasificadas en Funciones Anteriores</t>
  </si>
  <si>
    <t>Transacciones de la Deuda Publica / Costo Financiero de la Deuda</t>
  </si>
  <si>
    <t>Transferencias, Participaciones y Aportaciones entre Diferentes Niveles y Ordenes de Gobierno</t>
  </si>
  <si>
    <t>Saneamiento del Sistema Financiero</t>
  </si>
  <si>
    <t>Adeudos de Ejercicios Fiscales Anteriores</t>
  </si>
  <si>
    <t>Total del Gasto</t>
  </si>
  <si>
    <t>“Bajo protesta de decir verdad declaramos que los Estados Financieros y sus notas, son razonablemente correctos y son responsabilidad del emisor”.</t>
  </si>
  <si>
    <t xml:space="preserve">
Instituto de Innovación, Ciencia y Emprendimiento para la Competitividad para el Estado de Guanajuato
Estado Analítico del Ejercicio del Presupuesto de Egresos
Clasificación Funcional (Finalidad y Función)
Del 01 de Enero al 31 de diciembre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</si>
</sst>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-* #,##0_-;\-* #,##0_-;_-* &quot;-&quot;_-;_-@_-"/>
    <numFmt numFmtId="43" formatCode="_-* #,##0.00_-;\-* #,##0.00_-;_-* &quot;-&quot;??_-;_-@_-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Times New Roman"/>
      <family val="2"/>
    </font>
    <font>
      <b/>
      <sz val="10"/>
      <name val="Arial"/>
      <family val="2"/>
    </font>
    <font>
      <sz val="9"/>
      <color theme="1"/>
      <name val="Arial"/>
      <family val="2"/>
    </font>
    <font>
      <b/>
      <sz val="9"/>
      <color theme="1"/>
      <name val="Arial"/>
      <family val="2"/>
    </font>
    <font>
      <sz val="9"/>
      <color theme="0"/>
      <name val="Arial"/>
      <family val="2"/>
    </font>
    <font>
      <sz val="8"/>
      <color theme="1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4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8">
    <xf numFmtId="0" fontId="0" fillId="0" borderId="0" xfId="0"/>
    <xf numFmtId="0" fontId="4" fillId="0" borderId="0" xfId="2" applyFont="1" applyAlignment="1">
      <alignment vertical="center"/>
    </xf>
    <xf numFmtId="4" fontId="3" fillId="2" borderId="9" xfId="1" applyNumberFormat="1" applyFont="1" applyFill="1" applyBorder="1" applyAlignment="1">
      <alignment horizontal="center" vertical="center" wrapText="1"/>
    </xf>
    <xf numFmtId="0" fontId="3" fillId="2" borderId="9" xfId="1" applyNumberFormat="1" applyFont="1" applyFill="1" applyBorder="1" applyAlignment="1">
      <alignment horizontal="center" vertical="center" wrapText="1"/>
    </xf>
    <xf numFmtId="3" fontId="5" fillId="3" borderId="13" xfId="3" applyNumberFormat="1" applyFont="1" applyFill="1" applyBorder="1" applyAlignment="1">
      <alignment vertical="center"/>
    </xf>
    <xf numFmtId="0" fontId="5" fillId="0" borderId="0" xfId="2" applyFont="1" applyAlignment="1">
      <alignment vertical="center"/>
    </xf>
    <xf numFmtId="0" fontId="6" fillId="3" borderId="7" xfId="2" applyFont="1" applyFill="1" applyBorder="1" applyAlignment="1">
      <alignment horizontal="left" vertical="center"/>
    </xf>
    <xf numFmtId="0" fontId="4" fillId="3" borderId="8" xfId="2" applyFont="1" applyFill="1" applyBorder="1" applyAlignment="1">
      <alignment horizontal="justify" vertical="center"/>
    </xf>
    <xf numFmtId="3" fontId="4" fillId="0" borderId="13" xfId="3" applyNumberFormat="1" applyFont="1" applyFill="1" applyBorder="1" applyAlignment="1">
      <alignment vertical="center"/>
    </xf>
    <xf numFmtId="3" fontId="4" fillId="3" borderId="13" xfId="3" applyNumberFormat="1" applyFont="1" applyFill="1" applyBorder="1" applyAlignment="1">
      <alignment vertical="center"/>
    </xf>
    <xf numFmtId="3" fontId="4" fillId="0" borderId="13" xfId="2" applyNumberFormat="1" applyFont="1" applyFill="1" applyBorder="1" applyAlignment="1">
      <alignment vertical="center"/>
    </xf>
    <xf numFmtId="3" fontId="5" fillId="0" borderId="13" xfId="3" applyNumberFormat="1" applyFont="1" applyFill="1" applyBorder="1" applyAlignment="1">
      <alignment vertical="center"/>
    </xf>
    <xf numFmtId="3" fontId="4" fillId="3" borderId="13" xfId="2" applyNumberFormat="1" applyFont="1" applyFill="1" applyBorder="1" applyAlignment="1">
      <alignment vertical="center"/>
    </xf>
    <xf numFmtId="0" fontId="5" fillId="3" borderId="1" xfId="2" applyFont="1" applyFill="1" applyBorder="1" applyAlignment="1">
      <alignment horizontal="left" vertical="center"/>
    </xf>
    <xf numFmtId="0" fontId="5" fillId="3" borderId="3" xfId="2" applyFont="1" applyFill="1" applyBorder="1" applyAlignment="1">
      <alignment vertical="center"/>
    </xf>
    <xf numFmtId="3" fontId="5" fillId="3" borderId="9" xfId="3" applyNumberFormat="1" applyFont="1" applyFill="1" applyBorder="1" applyAlignment="1">
      <alignment vertical="center"/>
    </xf>
    <xf numFmtId="0" fontId="4" fillId="0" borderId="0" xfId="2" applyFont="1" applyAlignment="1">
      <alignment horizontal="left" vertical="center"/>
    </xf>
    <xf numFmtId="3" fontId="4" fillId="0" borderId="0" xfId="2" applyNumberFormat="1" applyFont="1" applyAlignment="1">
      <alignment vertical="center"/>
    </xf>
    <xf numFmtId="0" fontId="7" fillId="3" borderId="0" xfId="2" applyFont="1" applyFill="1" applyAlignment="1">
      <alignment vertical="center"/>
    </xf>
    <xf numFmtId="3" fontId="8" fillId="0" borderId="0" xfId="2" applyNumberFormat="1" applyFont="1" applyAlignment="1">
      <alignment vertical="center"/>
    </xf>
    <xf numFmtId="41" fontId="4" fillId="0" borderId="0" xfId="2" applyNumberFormat="1" applyFont="1" applyAlignment="1">
      <alignment vertical="center"/>
    </xf>
    <xf numFmtId="0" fontId="4" fillId="0" borderId="0" xfId="2" applyFont="1" applyBorder="1" applyAlignment="1">
      <alignment vertical="center"/>
    </xf>
    <xf numFmtId="0" fontId="4" fillId="0" borderId="0" xfId="2" applyFont="1" applyAlignment="1">
      <alignment horizontal="center" vertical="center"/>
    </xf>
    <xf numFmtId="0" fontId="5" fillId="3" borderId="7" xfId="2" applyFont="1" applyFill="1" applyBorder="1" applyAlignment="1">
      <alignment horizontal="left" vertical="center" wrapText="1"/>
    </xf>
    <xf numFmtId="0" fontId="5" fillId="3" borderId="8" xfId="2" applyFont="1" applyFill="1" applyBorder="1" applyAlignment="1">
      <alignment horizontal="left" vertical="center" wrapText="1"/>
    </xf>
    <xf numFmtId="0" fontId="4" fillId="0" borderId="0" xfId="2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3" fillId="2" borderId="1" xfId="1" applyFont="1" applyFill="1" applyBorder="1" applyAlignment="1" applyProtection="1">
      <alignment horizontal="center" vertical="center" wrapText="1"/>
      <protection locked="0"/>
    </xf>
    <xf numFmtId="0" fontId="3" fillId="2" borderId="2" xfId="1" applyFont="1" applyFill="1" applyBorder="1" applyAlignment="1" applyProtection="1">
      <alignment horizontal="center" vertical="center" wrapText="1"/>
      <protection locked="0"/>
    </xf>
    <xf numFmtId="0" fontId="3" fillId="2" borderId="3" xfId="1" applyFont="1" applyFill="1" applyBorder="1" applyAlignment="1" applyProtection="1">
      <alignment horizontal="center" vertical="center" wrapText="1"/>
      <protection locked="0"/>
    </xf>
    <xf numFmtId="0" fontId="3" fillId="2" borderId="4" xfId="1" applyFont="1" applyFill="1" applyBorder="1" applyAlignment="1">
      <alignment horizontal="center" vertical="center"/>
    </xf>
    <xf numFmtId="0" fontId="3" fillId="2" borderId="5" xfId="1" applyFont="1" applyFill="1" applyBorder="1" applyAlignment="1">
      <alignment horizontal="center" vertical="center"/>
    </xf>
    <xf numFmtId="0" fontId="3" fillId="2" borderId="7" xfId="1" applyFont="1" applyFill="1" applyBorder="1" applyAlignment="1">
      <alignment horizontal="center" vertical="center"/>
    </xf>
    <xf numFmtId="0" fontId="3" fillId="2" borderId="8" xfId="1" applyFont="1" applyFill="1" applyBorder="1" applyAlignment="1">
      <alignment horizontal="center" vertical="center"/>
    </xf>
    <xf numFmtId="0" fontId="3" fillId="2" borderId="11" xfId="1" applyFont="1" applyFill="1" applyBorder="1" applyAlignment="1">
      <alignment horizontal="center" vertical="center"/>
    </xf>
    <xf numFmtId="0" fontId="3" fillId="2" borderId="12" xfId="1" applyFont="1" applyFill="1" applyBorder="1" applyAlignment="1">
      <alignment horizontal="center" vertical="center"/>
    </xf>
    <xf numFmtId="4" fontId="3" fillId="2" borderId="6" xfId="1" applyNumberFormat="1" applyFont="1" applyFill="1" applyBorder="1" applyAlignment="1">
      <alignment horizontal="center" vertical="center" wrapText="1"/>
    </xf>
    <xf numFmtId="4" fontId="3" fillId="2" borderId="10" xfId="1" applyNumberFormat="1" applyFont="1" applyFill="1" applyBorder="1" applyAlignment="1">
      <alignment horizontal="center" vertical="center" wrapText="1"/>
    </xf>
  </cellXfs>
  <cellStyles count="4">
    <cellStyle name="Millares 10 2 3" xfId="3"/>
    <cellStyle name="Normal" xfId="0" builtinId="0"/>
    <cellStyle name="Normal 2 3 3 2 3" xfId="2"/>
    <cellStyle name="Normal 3 2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949EC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uario\Alfredo%20Fonseca\afg\2013\CUENTAS%20DE\Relaci&#243;n%20de%20cuentas%20bancarias%20aperturadas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728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1327FID\DIARIO\BURSATI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T1705HF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RANCIA\SYS2\CH190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E"/>
      <sheetName val="Notas a los Edos Financieros"/>
      <sheetName val="ESF-01"/>
      <sheetName val="ESF-01 (I)"/>
      <sheetName val="ESF-02"/>
      <sheetName val="ESF-02 (I)"/>
      <sheetName val="ESF-03"/>
      <sheetName val="ESF-03 (I)"/>
      <sheetName val="ESF-04"/>
      <sheetName val="ESF-05"/>
      <sheetName val="ESF-05 (I)"/>
      <sheetName val="ESF-06"/>
      <sheetName val="ESF-06 (I)"/>
      <sheetName val="ESF-07"/>
      <sheetName val="ESF-07 (I)"/>
      <sheetName val="ESF-08"/>
      <sheetName val="ESF-08 (I)"/>
      <sheetName val="ESF-09"/>
      <sheetName val="ESF-09 (I)"/>
      <sheetName val="ESF-10"/>
      <sheetName val="ESF-10 (I)"/>
      <sheetName val="ESF-11"/>
      <sheetName val="ESF-11 (I)"/>
      <sheetName val="ESF-12"/>
      <sheetName val="ESF-12 (I)"/>
      <sheetName val="ESF-13"/>
      <sheetName val="ESF-13 (I)"/>
      <sheetName val="ESF-14"/>
      <sheetName val="ESF-14 (I)"/>
      <sheetName val="ESF-15"/>
      <sheetName val="ESF-15 (I)"/>
      <sheetName val="EA-01"/>
      <sheetName val="EA-01 (I)"/>
      <sheetName val="EA-02"/>
      <sheetName val="EA-02 (I)"/>
      <sheetName val="EA-03"/>
      <sheetName val="EA-03 (I)"/>
      <sheetName val="VHP-01"/>
      <sheetName val="VHP-01 (I)"/>
      <sheetName val="VHP-02"/>
      <sheetName val="VHP-02 (I)"/>
      <sheetName val="EFE-01"/>
      <sheetName val="EFE-01 (I)"/>
      <sheetName val="EFE-02"/>
      <sheetName val="EFE-02 (I)"/>
      <sheetName val="EFE-03"/>
      <sheetName val="Conciliacion_Ig"/>
      <sheetName val="Conciliacion_Ig (I)"/>
      <sheetName val="Conciliacion_Eg"/>
      <sheetName val="Conciliacion_Eg (I)"/>
      <sheetName val="MEMORIA"/>
      <sheetName val="Memoria (I)"/>
      <sheetName val="ECABR"/>
      <sheetName val="INTEGRACION"/>
      <sheetName val="ECMAY"/>
      <sheetName val="ECMAY2"/>
      <sheetName val="ECJUN"/>
      <sheetName val="ECJUN2"/>
      <sheetName val="JUN18"/>
      <sheetName val="JUN30"/>
      <sheetName val="JUL15"/>
      <sheetName val="JUL24"/>
      <sheetName val="JUL31"/>
      <sheetName val="AGO17"/>
      <sheetName val="AGO20"/>
      <sheetName val="AGO21"/>
      <sheetName val="AGO27"/>
      <sheetName val="AGO27 (2)"/>
      <sheetName val="AGO28"/>
      <sheetName val="AGO31"/>
      <sheetName val="AGO31 (2)"/>
      <sheetName val="SEP18"/>
      <sheetName val="OCT2"/>
      <sheetName val="OCT23"/>
      <sheetName val="OCT31"/>
      <sheetName val="NOV 19"/>
      <sheetName val="NOV30"/>
      <sheetName val="DIC4"/>
      <sheetName val="DIC18"/>
      <sheetName val="ENE19"/>
      <sheetName val="FEB12"/>
      <sheetName val="FEB26"/>
      <sheetName val="MAR12"/>
      <sheetName val="MAR26"/>
      <sheetName val="ABR15"/>
      <sheetName val="ABR30"/>
      <sheetName val="JUN3"/>
      <sheetName val="JUN17"/>
      <sheetName val="JUL01"/>
      <sheetName val="JUL-15"/>
      <sheetName val="FEB12 (2)"/>
      <sheetName val="JUL-22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IGENTES"/>
      <sheetName val="TOTAL"/>
    </sheetNames>
    <sheetDataSet>
      <sheetData sheetId="0"/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GRESOS"/>
      <sheetName val="CALENDARIO"/>
      <sheetName val="recibo"/>
      <sheetName val="thf"/>
      <sheetName val="CALCULO"/>
      <sheetName val="GASTOS"/>
      <sheetName val="AVION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  <sheetName val="T1705H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1705HF"/>
      <sheetName val="T1705HF (2)"/>
      <sheetName val="CNA"/>
      <sheetName val="CNA OK"/>
      <sheetName val="SDUOP-GOB"/>
      <sheetName val="GOB OTRAS DEP"/>
      <sheetName val="GASTOS"/>
      <sheetName val="BASE SCT REVISADO"/>
      <sheetName val="SCT-X-CONTR."/>
      <sheetName val="SCTVS BANOBRAS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1902"/>
      <sheetName val="ISR"/>
      <sheetName val="CH1902 (2)"/>
      <sheetName val="CHCAIE"/>
      <sheetName val="T1705HF"/>
      <sheetName val="REPOR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5" tint="0.39997558519241921"/>
    <pageSetUpPr fitToPage="1"/>
  </sheetPr>
  <dimension ref="A1:H44"/>
  <sheetViews>
    <sheetView showGridLines="0" tabSelected="1" zoomScale="85" zoomScaleNormal="85" workbookViewId="0">
      <selection activeCell="A2" sqref="A2:B4"/>
    </sheetView>
  </sheetViews>
  <sheetFormatPr baseColWidth="10" defaultRowHeight="12" x14ac:dyDescent="0.25"/>
  <cols>
    <col min="1" max="1" width="4.5703125" style="16" customWidth="1"/>
    <col min="2" max="2" width="62.28515625" style="1" customWidth="1"/>
    <col min="3" max="3" width="18.5703125" style="1" customWidth="1"/>
    <col min="4" max="4" width="15.42578125" style="1" customWidth="1"/>
    <col min="5" max="5" width="18.5703125" style="1" customWidth="1"/>
    <col min="6" max="6" width="18.28515625" style="1" customWidth="1"/>
    <col min="7" max="8" width="18.5703125" style="1" bestFit="1" customWidth="1"/>
    <col min="9" max="16384" width="11.42578125" style="1"/>
  </cols>
  <sheetData>
    <row r="1" spans="1:8" ht="67.5" customHeight="1" x14ac:dyDescent="0.25">
      <c r="A1" s="27" t="s">
        <v>44</v>
      </c>
      <c r="B1" s="28"/>
      <c r="C1" s="28"/>
      <c r="D1" s="28"/>
      <c r="E1" s="28"/>
      <c r="F1" s="28"/>
      <c r="G1" s="28"/>
      <c r="H1" s="29"/>
    </row>
    <row r="2" spans="1:8" ht="12.75" x14ac:dyDescent="0.25">
      <c r="A2" s="30" t="s">
        <v>0</v>
      </c>
      <c r="B2" s="31"/>
      <c r="C2" s="27" t="s">
        <v>1</v>
      </c>
      <c r="D2" s="28"/>
      <c r="E2" s="28"/>
      <c r="F2" s="28"/>
      <c r="G2" s="29"/>
      <c r="H2" s="36" t="s">
        <v>2</v>
      </c>
    </row>
    <row r="3" spans="1:8" ht="30" customHeight="1" x14ac:dyDescent="0.25">
      <c r="A3" s="32"/>
      <c r="B3" s="33"/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H3" s="37"/>
    </row>
    <row r="4" spans="1:8" ht="12.75" x14ac:dyDescent="0.25">
      <c r="A4" s="34"/>
      <c r="B4" s="35"/>
      <c r="C4" s="3">
        <v>1</v>
      </c>
      <c r="D4" s="3">
        <v>2</v>
      </c>
      <c r="E4" s="3" t="s">
        <v>8</v>
      </c>
      <c r="F4" s="3">
        <v>4</v>
      </c>
      <c r="G4" s="3">
        <v>5</v>
      </c>
      <c r="H4" s="3" t="s">
        <v>9</v>
      </c>
    </row>
    <row r="5" spans="1:8" s="5" customFormat="1" ht="12.95" customHeight="1" x14ac:dyDescent="0.25">
      <c r="A5" s="23" t="s">
        <v>10</v>
      </c>
      <c r="B5" s="24"/>
      <c r="C5" s="4">
        <f>SUM(C6:C13)</f>
        <v>11500662.49</v>
      </c>
      <c r="D5" s="4">
        <f>SUM(D6:D13)</f>
        <v>1219087.44</v>
      </c>
      <c r="E5" s="4">
        <f t="shared" ref="E5:E21" si="0">+C5+D5</f>
        <v>12719749.93</v>
      </c>
      <c r="F5" s="4">
        <f>SUM(F6:F13)</f>
        <v>11675056.030000001</v>
      </c>
      <c r="G5" s="4">
        <f>SUM(G6:G13)</f>
        <v>11614706.190000001</v>
      </c>
      <c r="H5" s="4">
        <f>E5-F5</f>
        <v>1044693.8999999985</v>
      </c>
    </row>
    <row r="6" spans="1:8" ht="12.95" customHeight="1" x14ac:dyDescent="0.25">
      <c r="A6" s="6">
        <v>11</v>
      </c>
      <c r="B6" s="7" t="s">
        <v>11</v>
      </c>
      <c r="C6" s="8">
        <v>0</v>
      </c>
      <c r="D6" s="8">
        <v>0</v>
      </c>
      <c r="E6" s="8">
        <f t="shared" si="0"/>
        <v>0</v>
      </c>
      <c r="F6" s="8">
        <v>0</v>
      </c>
      <c r="G6" s="8">
        <v>0</v>
      </c>
      <c r="H6" s="9">
        <f t="shared" ref="H6:H36" si="1">+E6-F6</f>
        <v>0</v>
      </c>
    </row>
    <row r="7" spans="1:8" ht="12.95" customHeight="1" x14ac:dyDescent="0.25">
      <c r="A7" s="6">
        <v>12</v>
      </c>
      <c r="B7" s="7" t="s">
        <v>12</v>
      </c>
      <c r="C7" s="8">
        <v>0</v>
      </c>
      <c r="D7" s="8">
        <v>0</v>
      </c>
      <c r="E7" s="8">
        <f t="shared" si="0"/>
        <v>0</v>
      </c>
      <c r="F7" s="8">
        <v>0</v>
      </c>
      <c r="G7" s="8">
        <v>0</v>
      </c>
      <c r="H7" s="9">
        <f t="shared" si="1"/>
        <v>0</v>
      </c>
    </row>
    <row r="8" spans="1:8" ht="12.95" customHeight="1" x14ac:dyDescent="0.25">
      <c r="A8" s="6">
        <v>13</v>
      </c>
      <c r="B8" s="7" t="s">
        <v>13</v>
      </c>
      <c r="C8" s="8">
        <v>999140.8</v>
      </c>
      <c r="D8" s="8">
        <v>16950.900000000001</v>
      </c>
      <c r="E8" s="8">
        <f t="shared" si="0"/>
        <v>1016091.7000000001</v>
      </c>
      <c r="F8" s="8">
        <v>1008412.4</v>
      </c>
      <c r="G8" s="8">
        <v>1004183.8</v>
      </c>
      <c r="H8" s="9">
        <f t="shared" si="1"/>
        <v>7679.3000000000466</v>
      </c>
    </row>
    <row r="9" spans="1:8" ht="12.95" customHeight="1" x14ac:dyDescent="0.25">
      <c r="A9" s="6">
        <v>14</v>
      </c>
      <c r="B9" s="7" t="s">
        <v>14</v>
      </c>
      <c r="C9" s="10">
        <v>0</v>
      </c>
      <c r="D9" s="10">
        <v>0</v>
      </c>
      <c r="E9" s="8">
        <f t="shared" si="0"/>
        <v>0</v>
      </c>
      <c r="F9" s="10">
        <v>0</v>
      </c>
      <c r="G9" s="10">
        <v>0</v>
      </c>
      <c r="H9" s="9">
        <f t="shared" si="1"/>
        <v>0</v>
      </c>
    </row>
    <row r="10" spans="1:8" ht="12.95" customHeight="1" x14ac:dyDescent="0.25">
      <c r="A10" s="6">
        <v>15</v>
      </c>
      <c r="B10" s="7" t="s">
        <v>15</v>
      </c>
      <c r="C10" s="8">
        <v>0</v>
      </c>
      <c r="D10" s="8">
        <v>0</v>
      </c>
      <c r="E10" s="8">
        <f t="shared" si="0"/>
        <v>0</v>
      </c>
      <c r="F10" s="8">
        <v>0</v>
      </c>
      <c r="G10" s="8">
        <v>0</v>
      </c>
      <c r="H10" s="9">
        <f t="shared" si="1"/>
        <v>0</v>
      </c>
    </row>
    <row r="11" spans="1:8" ht="12.95" customHeight="1" x14ac:dyDescent="0.25">
      <c r="A11" s="6">
        <v>16</v>
      </c>
      <c r="B11" s="7" t="s">
        <v>16</v>
      </c>
      <c r="C11" s="10">
        <v>0</v>
      </c>
      <c r="D11" s="10">
        <v>0</v>
      </c>
      <c r="E11" s="8">
        <f t="shared" si="0"/>
        <v>0</v>
      </c>
      <c r="F11" s="10">
        <v>0</v>
      </c>
      <c r="G11" s="10">
        <v>0</v>
      </c>
      <c r="H11" s="9">
        <f t="shared" si="1"/>
        <v>0</v>
      </c>
    </row>
    <row r="12" spans="1:8" ht="12.95" customHeight="1" x14ac:dyDescent="0.25">
      <c r="A12" s="6">
        <v>17</v>
      </c>
      <c r="B12" s="7" t="s">
        <v>17</v>
      </c>
      <c r="C12" s="8">
        <v>0</v>
      </c>
      <c r="D12" s="8">
        <v>0</v>
      </c>
      <c r="E12" s="8">
        <f t="shared" si="0"/>
        <v>0</v>
      </c>
      <c r="F12" s="8">
        <v>0</v>
      </c>
      <c r="G12" s="8">
        <v>0</v>
      </c>
      <c r="H12" s="9">
        <f t="shared" si="1"/>
        <v>0</v>
      </c>
    </row>
    <row r="13" spans="1:8" ht="12.95" customHeight="1" x14ac:dyDescent="0.25">
      <c r="A13" s="6">
        <v>18</v>
      </c>
      <c r="B13" s="7" t="s">
        <v>18</v>
      </c>
      <c r="C13" s="8">
        <v>10501521.689999999</v>
      </c>
      <c r="D13" s="8">
        <v>1202136.54</v>
      </c>
      <c r="E13" s="8">
        <f t="shared" si="0"/>
        <v>11703658.23</v>
      </c>
      <c r="F13" s="8">
        <v>10666643.630000001</v>
      </c>
      <c r="G13" s="8">
        <v>10610522.390000001</v>
      </c>
      <c r="H13" s="9">
        <f t="shared" si="1"/>
        <v>1037014.5999999996</v>
      </c>
    </row>
    <row r="14" spans="1:8" s="5" customFormat="1" ht="12.95" customHeight="1" x14ac:dyDescent="0.25">
      <c r="A14" s="23" t="s">
        <v>19</v>
      </c>
      <c r="B14" s="24"/>
      <c r="C14" s="11">
        <v>0</v>
      </c>
      <c r="D14" s="11">
        <v>0</v>
      </c>
      <c r="E14" s="11">
        <f t="shared" si="0"/>
        <v>0</v>
      </c>
      <c r="F14" s="11">
        <v>0</v>
      </c>
      <c r="G14" s="11">
        <v>0</v>
      </c>
      <c r="H14" s="4">
        <f t="shared" si="1"/>
        <v>0</v>
      </c>
    </row>
    <row r="15" spans="1:8" ht="12.95" customHeight="1" x14ac:dyDescent="0.25">
      <c r="A15" s="6">
        <v>21</v>
      </c>
      <c r="B15" s="7" t="s">
        <v>20</v>
      </c>
      <c r="C15" s="8">
        <v>0</v>
      </c>
      <c r="D15" s="8">
        <v>0</v>
      </c>
      <c r="E15" s="8">
        <f t="shared" si="0"/>
        <v>0</v>
      </c>
      <c r="F15" s="8">
        <v>0</v>
      </c>
      <c r="G15" s="8">
        <v>0</v>
      </c>
      <c r="H15" s="9">
        <f t="shared" si="1"/>
        <v>0</v>
      </c>
    </row>
    <row r="16" spans="1:8" ht="12.95" customHeight="1" x14ac:dyDescent="0.25">
      <c r="A16" s="6">
        <v>22</v>
      </c>
      <c r="B16" s="7" t="s">
        <v>21</v>
      </c>
      <c r="C16" s="8">
        <v>0</v>
      </c>
      <c r="D16" s="8">
        <v>0</v>
      </c>
      <c r="E16" s="8">
        <f t="shared" si="0"/>
        <v>0</v>
      </c>
      <c r="F16" s="8">
        <v>0</v>
      </c>
      <c r="G16" s="8">
        <v>0</v>
      </c>
      <c r="H16" s="9">
        <f t="shared" si="1"/>
        <v>0</v>
      </c>
    </row>
    <row r="17" spans="1:8" ht="12.95" customHeight="1" x14ac:dyDescent="0.25">
      <c r="A17" s="6">
        <v>23</v>
      </c>
      <c r="B17" s="7" t="s">
        <v>22</v>
      </c>
      <c r="C17" s="8">
        <v>0</v>
      </c>
      <c r="D17" s="8">
        <v>0</v>
      </c>
      <c r="E17" s="8">
        <f t="shared" si="0"/>
        <v>0</v>
      </c>
      <c r="F17" s="8">
        <v>0</v>
      </c>
      <c r="G17" s="8">
        <v>0</v>
      </c>
      <c r="H17" s="9">
        <f t="shared" si="1"/>
        <v>0</v>
      </c>
    </row>
    <row r="18" spans="1:8" ht="12.95" customHeight="1" x14ac:dyDescent="0.25">
      <c r="A18" s="6">
        <v>24</v>
      </c>
      <c r="B18" s="7" t="s">
        <v>23</v>
      </c>
      <c r="C18" s="8">
        <v>0</v>
      </c>
      <c r="D18" s="8">
        <v>0</v>
      </c>
      <c r="E18" s="8">
        <f t="shared" si="0"/>
        <v>0</v>
      </c>
      <c r="F18" s="8">
        <v>0</v>
      </c>
      <c r="G18" s="8">
        <v>0</v>
      </c>
      <c r="H18" s="9">
        <f t="shared" si="1"/>
        <v>0</v>
      </c>
    </row>
    <row r="19" spans="1:8" ht="12.95" customHeight="1" x14ac:dyDescent="0.25">
      <c r="A19" s="6">
        <v>25</v>
      </c>
      <c r="B19" s="7" t="s">
        <v>24</v>
      </c>
      <c r="C19" s="8">
        <v>0</v>
      </c>
      <c r="D19" s="8">
        <v>0</v>
      </c>
      <c r="E19" s="8">
        <f t="shared" si="0"/>
        <v>0</v>
      </c>
      <c r="F19" s="8">
        <v>0</v>
      </c>
      <c r="G19" s="8">
        <v>0</v>
      </c>
      <c r="H19" s="9">
        <f t="shared" si="1"/>
        <v>0</v>
      </c>
    </row>
    <row r="20" spans="1:8" ht="12.95" customHeight="1" x14ac:dyDescent="0.25">
      <c r="A20" s="6">
        <v>26</v>
      </c>
      <c r="B20" s="7" t="s">
        <v>25</v>
      </c>
      <c r="C20" s="8">
        <v>0</v>
      </c>
      <c r="D20" s="8">
        <v>0</v>
      </c>
      <c r="E20" s="8">
        <f t="shared" si="0"/>
        <v>0</v>
      </c>
      <c r="F20" s="8">
        <v>0</v>
      </c>
      <c r="G20" s="8">
        <v>0</v>
      </c>
      <c r="H20" s="9">
        <f t="shared" si="1"/>
        <v>0</v>
      </c>
    </row>
    <row r="21" spans="1:8" ht="12.95" customHeight="1" x14ac:dyDescent="0.25">
      <c r="A21" s="6">
        <v>27</v>
      </c>
      <c r="B21" s="7" t="s">
        <v>26</v>
      </c>
      <c r="C21" s="8">
        <v>0</v>
      </c>
      <c r="D21" s="8">
        <v>0</v>
      </c>
      <c r="E21" s="8">
        <f t="shared" si="0"/>
        <v>0</v>
      </c>
      <c r="F21" s="8">
        <v>0</v>
      </c>
      <c r="G21" s="8">
        <v>0</v>
      </c>
      <c r="H21" s="9">
        <f t="shared" si="1"/>
        <v>0</v>
      </c>
    </row>
    <row r="22" spans="1:8" s="5" customFormat="1" ht="12.95" customHeight="1" x14ac:dyDescent="0.25">
      <c r="A22" s="23" t="s">
        <v>27</v>
      </c>
      <c r="B22" s="24"/>
      <c r="C22" s="11">
        <f>+C23+C24+C25+C26+C27+C28+C29+C30+C31</f>
        <v>47474344.079999998</v>
      </c>
      <c r="D22" s="11">
        <f>+D23+D24+D25+D26+D27+D28+D29+D30+D31</f>
        <v>105586717.62</v>
      </c>
      <c r="E22" s="11">
        <f>+E23+E24+E25+E26+E27+E28+E29+E30+E31</f>
        <v>153061061.69999999</v>
      </c>
      <c r="F22" s="11">
        <f>+F23+F24+F25+F26+F27+F28+F29+F30+F31</f>
        <v>143033391.91999999</v>
      </c>
      <c r="G22" s="11">
        <f>+G23+G24+G25+G26+G27+G28+G29+G30+G31</f>
        <v>142490708.78</v>
      </c>
      <c r="H22" s="4">
        <f t="shared" si="1"/>
        <v>10027669.780000001</v>
      </c>
    </row>
    <row r="23" spans="1:8" ht="12.95" customHeight="1" x14ac:dyDescent="0.25">
      <c r="A23" s="6">
        <v>31</v>
      </c>
      <c r="B23" s="7" t="s">
        <v>28</v>
      </c>
      <c r="C23" s="8">
        <v>0</v>
      </c>
      <c r="D23" s="8">
        <v>0</v>
      </c>
      <c r="E23" s="8">
        <f t="shared" ref="E23:E36" si="2">+C23+D23</f>
        <v>0</v>
      </c>
      <c r="F23" s="8">
        <v>0</v>
      </c>
      <c r="G23" s="8">
        <v>0</v>
      </c>
      <c r="H23" s="9">
        <f t="shared" si="1"/>
        <v>0</v>
      </c>
    </row>
    <row r="24" spans="1:8" ht="12.95" customHeight="1" x14ac:dyDescent="0.25">
      <c r="A24" s="6">
        <v>32</v>
      </c>
      <c r="B24" s="7" t="s">
        <v>29</v>
      </c>
      <c r="C24" s="8">
        <v>0</v>
      </c>
      <c r="D24" s="8">
        <v>0</v>
      </c>
      <c r="E24" s="8">
        <f t="shared" si="2"/>
        <v>0</v>
      </c>
      <c r="F24" s="8">
        <v>0</v>
      </c>
      <c r="G24" s="8">
        <v>0</v>
      </c>
      <c r="H24" s="9">
        <f t="shared" si="1"/>
        <v>0</v>
      </c>
    </row>
    <row r="25" spans="1:8" ht="12.95" customHeight="1" x14ac:dyDescent="0.25">
      <c r="A25" s="6">
        <v>33</v>
      </c>
      <c r="B25" s="7" t="s">
        <v>30</v>
      </c>
      <c r="C25" s="10">
        <v>0</v>
      </c>
      <c r="D25" s="10">
        <v>0</v>
      </c>
      <c r="E25" s="8">
        <f t="shared" si="2"/>
        <v>0</v>
      </c>
      <c r="F25" s="10">
        <v>0</v>
      </c>
      <c r="G25" s="10">
        <v>0</v>
      </c>
      <c r="H25" s="9">
        <f t="shared" si="1"/>
        <v>0</v>
      </c>
    </row>
    <row r="26" spans="1:8" ht="12.95" customHeight="1" x14ac:dyDescent="0.25">
      <c r="A26" s="6">
        <v>34</v>
      </c>
      <c r="B26" s="7" t="s">
        <v>31</v>
      </c>
      <c r="C26" s="8">
        <v>0</v>
      </c>
      <c r="D26" s="8">
        <v>0</v>
      </c>
      <c r="E26" s="8">
        <f t="shared" si="2"/>
        <v>0</v>
      </c>
      <c r="F26" s="8">
        <v>0</v>
      </c>
      <c r="G26" s="8">
        <v>0</v>
      </c>
      <c r="H26" s="9">
        <f t="shared" si="1"/>
        <v>0</v>
      </c>
    </row>
    <row r="27" spans="1:8" ht="12.95" customHeight="1" x14ac:dyDescent="0.25">
      <c r="A27" s="6">
        <v>35</v>
      </c>
      <c r="B27" s="7" t="s">
        <v>32</v>
      </c>
      <c r="C27" s="8">
        <v>0</v>
      </c>
      <c r="D27" s="8">
        <v>0</v>
      </c>
      <c r="E27" s="8">
        <f t="shared" si="2"/>
        <v>0</v>
      </c>
      <c r="F27" s="8">
        <v>0</v>
      </c>
      <c r="G27" s="8">
        <v>0</v>
      </c>
      <c r="H27" s="9">
        <f t="shared" si="1"/>
        <v>0</v>
      </c>
    </row>
    <row r="28" spans="1:8" ht="12.95" customHeight="1" x14ac:dyDescent="0.25">
      <c r="A28" s="6">
        <v>36</v>
      </c>
      <c r="B28" s="7" t="s">
        <v>33</v>
      </c>
      <c r="C28" s="8">
        <v>0</v>
      </c>
      <c r="D28" s="8">
        <v>0</v>
      </c>
      <c r="E28" s="8">
        <f t="shared" si="2"/>
        <v>0</v>
      </c>
      <c r="F28" s="8">
        <v>0</v>
      </c>
      <c r="G28" s="8">
        <v>0</v>
      </c>
      <c r="H28" s="9">
        <f t="shared" si="1"/>
        <v>0</v>
      </c>
    </row>
    <row r="29" spans="1:8" ht="12.95" customHeight="1" x14ac:dyDescent="0.25">
      <c r="A29" s="6">
        <v>37</v>
      </c>
      <c r="B29" s="7" t="s">
        <v>34</v>
      </c>
      <c r="C29" s="8">
        <v>0</v>
      </c>
      <c r="D29" s="8">
        <v>0</v>
      </c>
      <c r="E29" s="8">
        <f t="shared" si="2"/>
        <v>0</v>
      </c>
      <c r="F29" s="8">
        <v>0</v>
      </c>
      <c r="G29" s="8">
        <v>0</v>
      </c>
      <c r="H29" s="9">
        <f t="shared" si="1"/>
        <v>0</v>
      </c>
    </row>
    <row r="30" spans="1:8" ht="12.95" customHeight="1" x14ac:dyDescent="0.25">
      <c r="A30" s="6">
        <v>38</v>
      </c>
      <c r="B30" s="7" t="s">
        <v>35</v>
      </c>
      <c r="C30" s="8">
        <v>47474344.079999998</v>
      </c>
      <c r="D30" s="8">
        <v>105586717.62</v>
      </c>
      <c r="E30" s="8">
        <f t="shared" si="2"/>
        <v>153061061.69999999</v>
      </c>
      <c r="F30" s="8">
        <v>143033391.91999999</v>
      </c>
      <c r="G30" s="8">
        <v>142490708.78</v>
      </c>
      <c r="H30" s="9">
        <f t="shared" si="1"/>
        <v>10027669.780000001</v>
      </c>
    </row>
    <row r="31" spans="1:8" ht="12.95" customHeight="1" x14ac:dyDescent="0.25">
      <c r="A31" s="6">
        <v>39</v>
      </c>
      <c r="B31" s="7" t="s">
        <v>36</v>
      </c>
      <c r="C31" s="8">
        <v>0</v>
      </c>
      <c r="D31" s="8">
        <v>0</v>
      </c>
      <c r="E31" s="8">
        <f t="shared" si="2"/>
        <v>0</v>
      </c>
      <c r="F31" s="8">
        <v>0</v>
      </c>
      <c r="G31" s="8">
        <v>0</v>
      </c>
      <c r="H31" s="9">
        <f t="shared" si="1"/>
        <v>0</v>
      </c>
    </row>
    <row r="32" spans="1:8" s="5" customFormat="1" ht="12.95" customHeight="1" x14ac:dyDescent="0.25">
      <c r="A32" s="23" t="s">
        <v>37</v>
      </c>
      <c r="B32" s="24"/>
      <c r="C32" s="11"/>
      <c r="D32" s="11"/>
      <c r="E32" s="11">
        <f t="shared" si="2"/>
        <v>0</v>
      </c>
      <c r="F32" s="11"/>
      <c r="G32" s="11"/>
      <c r="H32" s="4">
        <f t="shared" si="1"/>
        <v>0</v>
      </c>
    </row>
    <row r="33" spans="1:8" ht="12.95" customHeight="1" x14ac:dyDescent="0.25">
      <c r="A33" s="6">
        <v>41</v>
      </c>
      <c r="B33" s="7" t="s">
        <v>38</v>
      </c>
      <c r="C33" s="12">
        <v>0</v>
      </c>
      <c r="D33" s="12">
        <v>0</v>
      </c>
      <c r="E33" s="9">
        <f t="shared" si="2"/>
        <v>0</v>
      </c>
      <c r="F33" s="12">
        <v>0</v>
      </c>
      <c r="G33" s="12">
        <v>0</v>
      </c>
      <c r="H33" s="9">
        <f t="shared" si="1"/>
        <v>0</v>
      </c>
    </row>
    <row r="34" spans="1:8" ht="27" customHeight="1" x14ac:dyDescent="0.25">
      <c r="A34" s="6">
        <v>42</v>
      </c>
      <c r="B34" s="7" t="s">
        <v>39</v>
      </c>
      <c r="C34" s="9">
        <v>0</v>
      </c>
      <c r="D34" s="9">
        <v>0</v>
      </c>
      <c r="E34" s="9">
        <f t="shared" si="2"/>
        <v>0</v>
      </c>
      <c r="F34" s="9">
        <v>0</v>
      </c>
      <c r="G34" s="9">
        <v>0</v>
      </c>
      <c r="H34" s="9">
        <f t="shared" si="1"/>
        <v>0</v>
      </c>
    </row>
    <row r="35" spans="1:8" ht="12.95" customHeight="1" x14ac:dyDescent="0.25">
      <c r="A35" s="6">
        <v>43</v>
      </c>
      <c r="B35" s="7" t="s">
        <v>40</v>
      </c>
      <c r="C35" s="12">
        <v>0</v>
      </c>
      <c r="D35" s="12">
        <v>0</v>
      </c>
      <c r="E35" s="9">
        <f t="shared" si="2"/>
        <v>0</v>
      </c>
      <c r="F35" s="12">
        <v>0</v>
      </c>
      <c r="G35" s="12">
        <v>0</v>
      </c>
      <c r="H35" s="9">
        <f t="shared" si="1"/>
        <v>0</v>
      </c>
    </row>
    <row r="36" spans="1:8" ht="12.95" customHeight="1" x14ac:dyDescent="0.25">
      <c r="A36" s="6">
        <v>44</v>
      </c>
      <c r="B36" s="7" t="s">
        <v>41</v>
      </c>
      <c r="C36" s="12">
        <v>0</v>
      </c>
      <c r="D36" s="12">
        <v>0</v>
      </c>
      <c r="E36" s="9">
        <f t="shared" si="2"/>
        <v>0</v>
      </c>
      <c r="F36" s="12">
        <v>0</v>
      </c>
      <c r="G36" s="12">
        <v>0</v>
      </c>
      <c r="H36" s="9">
        <f t="shared" si="1"/>
        <v>0</v>
      </c>
    </row>
    <row r="37" spans="1:8" s="5" customFormat="1" x14ac:dyDescent="0.25">
      <c r="A37" s="13"/>
      <c r="B37" s="14" t="s">
        <v>42</v>
      </c>
      <c r="C37" s="15">
        <f t="shared" ref="C37:H37" si="3">+C5+C14+C22+C32</f>
        <v>58975006.57</v>
      </c>
      <c r="D37" s="15">
        <f t="shared" si="3"/>
        <v>106805805.06</v>
      </c>
      <c r="E37" s="15">
        <f t="shared" si="3"/>
        <v>165780811.63</v>
      </c>
      <c r="F37" s="15">
        <f t="shared" si="3"/>
        <v>154708447.94999999</v>
      </c>
      <c r="G37" s="15">
        <f t="shared" si="3"/>
        <v>154105414.97</v>
      </c>
      <c r="H37" s="15">
        <f t="shared" si="3"/>
        <v>11072363.68</v>
      </c>
    </row>
    <row r="38" spans="1:8" ht="18" customHeight="1" x14ac:dyDescent="0.25">
      <c r="A38" s="16" t="s">
        <v>43</v>
      </c>
      <c r="C38" s="17"/>
      <c r="D38" s="17"/>
      <c r="E38" s="17"/>
      <c r="F38" s="17"/>
      <c r="G38" s="17"/>
      <c r="H38" s="17"/>
    </row>
    <row r="39" spans="1:8" ht="12.75" x14ac:dyDescent="0.25">
      <c r="A39" s="18"/>
      <c r="C39" s="19"/>
      <c r="D39" s="19"/>
      <c r="E39" s="19"/>
      <c r="F39" s="19"/>
      <c r="G39" s="19"/>
      <c r="H39" s="19"/>
    </row>
    <row r="40" spans="1:8" x14ac:dyDescent="0.25">
      <c r="C40" s="20"/>
      <c r="D40" s="20"/>
      <c r="E40" s="20"/>
      <c r="F40" s="20"/>
      <c r="G40" s="20"/>
      <c r="H40" s="20"/>
    </row>
    <row r="42" spans="1:8" x14ac:dyDescent="0.25">
      <c r="B42" s="21"/>
      <c r="E42" s="21"/>
      <c r="F42" s="21"/>
      <c r="G42" s="21"/>
      <c r="H42" s="21"/>
    </row>
    <row r="43" spans="1:8" x14ac:dyDescent="0.25">
      <c r="B43" s="22"/>
      <c r="E43" s="25"/>
      <c r="F43" s="25"/>
      <c r="G43" s="25"/>
      <c r="H43" s="25"/>
    </row>
    <row r="44" spans="1:8" x14ac:dyDescent="0.25">
      <c r="B44" s="22"/>
      <c r="E44" s="26"/>
      <c r="F44" s="26"/>
      <c r="G44" s="26"/>
      <c r="H44" s="26"/>
    </row>
  </sheetData>
  <mergeCells count="10">
    <mergeCell ref="A22:B22"/>
    <mergeCell ref="A32:B32"/>
    <mergeCell ref="E43:H43"/>
    <mergeCell ref="E44:H44"/>
    <mergeCell ref="A1:H1"/>
    <mergeCell ref="A2:B4"/>
    <mergeCell ref="C2:G2"/>
    <mergeCell ref="H2:H3"/>
    <mergeCell ref="A5:B5"/>
    <mergeCell ref="A14:B14"/>
  </mergeCells>
  <printOptions horizontalCentered="1"/>
  <pageMargins left="0.78740157480314965" right="0.59055118110236227" top="0.78740157480314965" bottom="0.78740157480314965" header="0.31496062992125984" footer="0.31496062992125984"/>
  <pageSetup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CFF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María López Juárez</dc:creator>
  <cp:lastModifiedBy>María López Juárez</cp:lastModifiedBy>
  <cp:lastPrinted>2025-01-28T19:26:43Z</cp:lastPrinted>
  <dcterms:created xsi:type="dcterms:W3CDTF">2024-10-20T05:24:19Z</dcterms:created>
  <dcterms:modified xsi:type="dcterms:W3CDTF">2025-01-28T19:26:46Z</dcterms:modified>
</cp:coreProperties>
</file>