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alp_c\OneDrive - Comisión Estatal de Atención Integral a Víctimas\Escritorio\2025\ESTADOS FINANCIEROS 2025\3er Trimetre\"/>
    </mc:Choice>
  </mc:AlternateContent>
  <xr:revisionPtr revIDLastSave="0" documentId="13_ncr:1_{DB85E309-CFD6-4C5B-AC79-FF3B00BA899C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F6A" sheetId="1" r:id="rId1"/>
    <sheet name="F6B" sheetId="2" r:id="rId2"/>
    <sheet name="F6C" sheetId="3" r:id="rId3"/>
    <sheet name="F6D" sheetId="4" r:id="rId4"/>
  </sheets>
  <definedNames>
    <definedName name="_xlnm.Print_Area" localSheetId="0">F6A!$A$1:$G$160</definedName>
    <definedName name="_xlnm.Print_Area" localSheetId="2">F6C!$A$1:$G$78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4" l="1"/>
  <c r="G27" i="4" s="1"/>
  <c r="F19" i="2" l="1"/>
  <c r="E19" i="2"/>
  <c r="C19" i="2"/>
  <c r="B19" i="2"/>
  <c r="F9" i="2"/>
  <c r="E9" i="2"/>
  <c r="C9" i="2"/>
  <c r="B9" i="2"/>
  <c r="D28" i="2" l="1"/>
  <c r="G28" i="2" s="1"/>
  <c r="D27" i="2"/>
  <c r="G27" i="2" s="1"/>
  <c r="D26" i="2"/>
  <c r="G26" i="2" s="1"/>
  <c r="D25" i="2"/>
  <c r="G25" i="2" s="1"/>
  <c r="D24" i="2"/>
  <c r="G24" i="2" s="1"/>
  <c r="D23" i="2"/>
  <c r="G23" i="2" s="1"/>
  <c r="D22" i="2"/>
  <c r="G22" i="2" s="1"/>
  <c r="D21" i="2"/>
  <c r="G21" i="2" s="1"/>
  <c r="D20" i="2"/>
  <c r="D17" i="2"/>
  <c r="G17" i="2" s="1"/>
  <c r="D16" i="2"/>
  <c r="G16" i="2" s="1"/>
  <c r="D15" i="2"/>
  <c r="G15" i="2" s="1"/>
  <c r="D14" i="2"/>
  <c r="G14" i="2" s="1"/>
  <c r="D13" i="2"/>
  <c r="G13" i="2" s="1"/>
  <c r="D12" i="2"/>
  <c r="G12" i="2" s="1"/>
  <c r="D11" i="2"/>
  <c r="G11" i="2" s="1"/>
  <c r="D10" i="2"/>
  <c r="G20" i="2" l="1"/>
  <c r="G19" i="2" s="1"/>
  <c r="D19" i="2"/>
  <c r="D9" i="2"/>
  <c r="G10" i="2"/>
  <c r="G9" i="2" s="1"/>
  <c r="D31" i="4"/>
  <c r="G31" i="4" s="1"/>
  <c r="D30" i="4"/>
  <c r="G30" i="4" s="1"/>
  <c r="D29" i="4"/>
  <c r="G29" i="4" s="1"/>
  <c r="C24" i="4"/>
  <c r="B24" i="4"/>
  <c r="F24" i="4"/>
  <c r="E24" i="4"/>
  <c r="D26" i="4"/>
  <c r="G26" i="4" s="1"/>
  <c r="D25" i="4"/>
  <c r="G25" i="4" s="1"/>
  <c r="G24" i="4" s="1"/>
  <c r="D23" i="4"/>
  <c r="G23" i="4" s="1"/>
  <c r="D22" i="4"/>
  <c r="G22" i="4" s="1"/>
  <c r="D19" i="4"/>
  <c r="G19" i="4" s="1"/>
  <c r="D18" i="4"/>
  <c r="G18" i="4" s="1"/>
  <c r="D17" i="4"/>
  <c r="G17" i="4" s="1"/>
  <c r="D15" i="4"/>
  <c r="G15" i="4" s="1"/>
  <c r="D14" i="4"/>
  <c r="G14" i="4" s="1"/>
  <c r="D13" i="4"/>
  <c r="G13" i="4" s="1"/>
  <c r="D11" i="4"/>
  <c r="G11" i="4" s="1"/>
  <c r="D10" i="4"/>
  <c r="G10" i="4" s="1"/>
  <c r="D75" i="3"/>
  <c r="G75" i="3" s="1"/>
  <c r="D74" i="3"/>
  <c r="G74" i="3" s="1"/>
  <c r="D73" i="3"/>
  <c r="G73" i="3" s="1"/>
  <c r="D72" i="3"/>
  <c r="G72" i="3" s="1"/>
  <c r="D70" i="3"/>
  <c r="G70" i="3" s="1"/>
  <c r="D69" i="3"/>
  <c r="G69" i="3" s="1"/>
  <c r="G68" i="3"/>
  <c r="D68" i="3"/>
  <c r="D67" i="3"/>
  <c r="G67" i="3" s="1"/>
  <c r="D66" i="3"/>
  <c r="G66" i="3" s="1"/>
  <c r="D65" i="3"/>
  <c r="G65" i="3" s="1"/>
  <c r="D64" i="3"/>
  <c r="G64" i="3" s="1"/>
  <c r="D63" i="3"/>
  <c r="G63" i="3" s="1"/>
  <c r="D62" i="3"/>
  <c r="G62" i="3" s="1"/>
  <c r="D60" i="3"/>
  <c r="G60" i="3" s="1"/>
  <c r="D59" i="3"/>
  <c r="G59" i="3" s="1"/>
  <c r="D58" i="3"/>
  <c r="G58" i="3" s="1"/>
  <c r="D57" i="3"/>
  <c r="G57" i="3" s="1"/>
  <c r="D56" i="3"/>
  <c r="G56" i="3" s="1"/>
  <c r="D55" i="3"/>
  <c r="G55" i="3" s="1"/>
  <c r="D54" i="3"/>
  <c r="G54" i="3" s="1"/>
  <c r="D52" i="3"/>
  <c r="G52" i="3" s="1"/>
  <c r="D51" i="3"/>
  <c r="G51" i="3" s="1"/>
  <c r="D50" i="3"/>
  <c r="G50" i="3" s="1"/>
  <c r="D49" i="3"/>
  <c r="G49" i="3" s="1"/>
  <c r="D48" i="3"/>
  <c r="G48" i="3" s="1"/>
  <c r="D47" i="3"/>
  <c r="G47" i="3" s="1"/>
  <c r="D46" i="3"/>
  <c r="G46" i="3" s="1"/>
  <c r="D45" i="3"/>
  <c r="G45" i="3" s="1"/>
  <c r="D41" i="3"/>
  <c r="G41" i="3" s="1"/>
  <c r="D40" i="3"/>
  <c r="G40" i="3" s="1"/>
  <c r="D39" i="3"/>
  <c r="G39" i="3" s="1"/>
  <c r="D38" i="3"/>
  <c r="G38" i="3" s="1"/>
  <c r="G36" i="3"/>
  <c r="D36" i="3"/>
  <c r="D35" i="3"/>
  <c r="G35" i="3" s="1"/>
  <c r="D34" i="3"/>
  <c r="G34" i="3" s="1"/>
  <c r="D33" i="3"/>
  <c r="G33" i="3" s="1"/>
  <c r="D32" i="3"/>
  <c r="G32" i="3" s="1"/>
  <c r="D31" i="3"/>
  <c r="G31" i="3" s="1"/>
  <c r="D30" i="3"/>
  <c r="G30" i="3" s="1"/>
  <c r="D29" i="3"/>
  <c r="G29" i="3" s="1"/>
  <c r="D28" i="3"/>
  <c r="G28" i="3" s="1"/>
  <c r="D26" i="3"/>
  <c r="G26" i="3" s="1"/>
  <c r="D25" i="3"/>
  <c r="G25" i="3" s="1"/>
  <c r="D24" i="3"/>
  <c r="G24" i="3" s="1"/>
  <c r="D23" i="3"/>
  <c r="G23" i="3" s="1"/>
  <c r="D22" i="3"/>
  <c r="G22" i="3" s="1"/>
  <c r="D21" i="3"/>
  <c r="G21" i="3" s="1"/>
  <c r="D20" i="3"/>
  <c r="G20" i="3" s="1"/>
  <c r="D18" i="3"/>
  <c r="G18" i="3" s="1"/>
  <c r="D17" i="3"/>
  <c r="G17" i="3" s="1"/>
  <c r="G16" i="3"/>
  <c r="D16" i="3"/>
  <c r="D15" i="3"/>
  <c r="G15" i="3" s="1"/>
  <c r="D14" i="3"/>
  <c r="G14" i="3" s="1"/>
  <c r="D13" i="3"/>
  <c r="G13" i="3" s="1"/>
  <c r="D12" i="3"/>
  <c r="G12" i="3" s="1"/>
  <c r="D11" i="3"/>
  <c r="G11" i="3" s="1"/>
  <c r="G147" i="1"/>
  <c r="G145" i="1"/>
  <c r="G141" i="1"/>
  <c r="G131" i="1"/>
  <c r="G128" i="1"/>
  <c r="G124" i="1"/>
  <c r="G106" i="1"/>
  <c r="G67" i="1"/>
  <c r="G63" i="1"/>
  <c r="G39" i="1"/>
  <c r="G21" i="1"/>
  <c r="D157" i="1"/>
  <c r="G157" i="1" s="1"/>
  <c r="D156" i="1"/>
  <c r="G156" i="1" s="1"/>
  <c r="D155" i="1"/>
  <c r="G155" i="1" s="1"/>
  <c r="D154" i="1"/>
  <c r="G154" i="1" s="1"/>
  <c r="D153" i="1"/>
  <c r="G153" i="1" s="1"/>
  <c r="D152" i="1"/>
  <c r="G152" i="1" s="1"/>
  <c r="D151" i="1"/>
  <c r="G151" i="1" s="1"/>
  <c r="D149" i="1"/>
  <c r="G149" i="1" s="1"/>
  <c r="D148" i="1"/>
  <c r="G148" i="1" s="1"/>
  <c r="D147" i="1"/>
  <c r="D145" i="1"/>
  <c r="D144" i="1"/>
  <c r="G144" i="1" s="1"/>
  <c r="D143" i="1"/>
  <c r="G143" i="1" s="1"/>
  <c r="D142" i="1"/>
  <c r="G142" i="1" s="1"/>
  <c r="D141" i="1"/>
  <c r="D140" i="1"/>
  <c r="G140" i="1" s="1"/>
  <c r="D139" i="1"/>
  <c r="G139" i="1" s="1"/>
  <c r="D138" i="1"/>
  <c r="G138" i="1" s="1"/>
  <c r="D136" i="1"/>
  <c r="G136" i="1" s="1"/>
  <c r="D135" i="1"/>
  <c r="G135" i="1" s="1"/>
  <c r="D134" i="1"/>
  <c r="G134" i="1" s="1"/>
  <c r="D132" i="1"/>
  <c r="G132" i="1" s="1"/>
  <c r="D131" i="1"/>
  <c r="D130" i="1"/>
  <c r="G130" i="1" s="1"/>
  <c r="D129" i="1"/>
  <c r="G129" i="1" s="1"/>
  <c r="D128" i="1"/>
  <c r="D127" i="1"/>
  <c r="G127" i="1" s="1"/>
  <c r="D126" i="1"/>
  <c r="G126" i="1" s="1"/>
  <c r="D125" i="1"/>
  <c r="G125" i="1" s="1"/>
  <c r="D124" i="1"/>
  <c r="D122" i="1"/>
  <c r="G122" i="1" s="1"/>
  <c r="D121" i="1"/>
  <c r="G121" i="1" s="1"/>
  <c r="D120" i="1"/>
  <c r="G120" i="1" s="1"/>
  <c r="D119" i="1"/>
  <c r="G119" i="1" s="1"/>
  <c r="D118" i="1"/>
  <c r="G118" i="1" s="1"/>
  <c r="D117" i="1"/>
  <c r="G117" i="1" s="1"/>
  <c r="D116" i="1"/>
  <c r="G116" i="1" s="1"/>
  <c r="D115" i="1"/>
  <c r="G115" i="1" s="1"/>
  <c r="D114" i="1"/>
  <c r="G114" i="1" s="1"/>
  <c r="D112" i="1"/>
  <c r="G112" i="1" s="1"/>
  <c r="D111" i="1"/>
  <c r="G111" i="1" s="1"/>
  <c r="D110" i="1"/>
  <c r="G110" i="1" s="1"/>
  <c r="D109" i="1"/>
  <c r="G109" i="1" s="1"/>
  <c r="D108" i="1"/>
  <c r="G108" i="1" s="1"/>
  <c r="D107" i="1"/>
  <c r="G107" i="1" s="1"/>
  <c r="D106" i="1"/>
  <c r="D105" i="1"/>
  <c r="G105" i="1" s="1"/>
  <c r="D104" i="1"/>
  <c r="G104" i="1" s="1"/>
  <c r="D102" i="1"/>
  <c r="G102" i="1" s="1"/>
  <c r="D101" i="1"/>
  <c r="G101" i="1" s="1"/>
  <c r="D100" i="1"/>
  <c r="G100" i="1" s="1"/>
  <c r="D99" i="1"/>
  <c r="G99" i="1" s="1"/>
  <c r="D98" i="1"/>
  <c r="G98" i="1" s="1"/>
  <c r="D97" i="1"/>
  <c r="G97" i="1" s="1"/>
  <c r="D96" i="1"/>
  <c r="G96" i="1" s="1"/>
  <c r="D95" i="1"/>
  <c r="G95" i="1" s="1"/>
  <c r="D94" i="1"/>
  <c r="G94" i="1" s="1"/>
  <c r="D92" i="1"/>
  <c r="G92" i="1" s="1"/>
  <c r="D91" i="1"/>
  <c r="G91" i="1" s="1"/>
  <c r="D90" i="1"/>
  <c r="G90" i="1" s="1"/>
  <c r="D89" i="1"/>
  <c r="G89" i="1" s="1"/>
  <c r="D88" i="1"/>
  <c r="G88" i="1" s="1"/>
  <c r="D87" i="1"/>
  <c r="G87" i="1" s="1"/>
  <c r="D86" i="1"/>
  <c r="G86" i="1" s="1"/>
  <c r="D82" i="1"/>
  <c r="G82" i="1" s="1"/>
  <c r="D81" i="1"/>
  <c r="G81" i="1" s="1"/>
  <c r="D80" i="1"/>
  <c r="G80" i="1" s="1"/>
  <c r="D79" i="1"/>
  <c r="G79" i="1" s="1"/>
  <c r="D78" i="1"/>
  <c r="G78" i="1" s="1"/>
  <c r="D77" i="1"/>
  <c r="G77" i="1" s="1"/>
  <c r="D76" i="1"/>
  <c r="G76" i="1" s="1"/>
  <c r="D74" i="1"/>
  <c r="G74" i="1" s="1"/>
  <c r="D73" i="1"/>
  <c r="G73" i="1" s="1"/>
  <c r="D72" i="1"/>
  <c r="G72" i="1" s="1"/>
  <c r="D70" i="1"/>
  <c r="G70" i="1" s="1"/>
  <c r="D69" i="1"/>
  <c r="G69" i="1" s="1"/>
  <c r="D68" i="1"/>
  <c r="G68" i="1" s="1"/>
  <c r="D67" i="1"/>
  <c r="D66" i="1"/>
  <c r="G66" i="1" s="1"/>
  <c r="D65" i="1"/>
  <c r="G65" i="1" s="1"/>
  <c r="D64" i="1"/>
  <c r="G64" i="1" s="1"/>
  <c r="D63" i="1"/>
  <c r="D61" i="1"/>
  <c r="G61" i="1" s="1"/>
  <c r="D60" i="1"/>
  <c r="G60" i="1" s="1"/>
  <c r="D59" i="1"/>
  <c r="G59" i="1" s="1"/>
  <c r="D57" i="1"/>
  <c r="G57" i="1" s="1"/>
  <c r="D56" i="1"/>
  <c r="G56" i="1" s="1"/>
  <c r="D55" i="1"/>
  <c r="G55" i="1" s="1"/>
  <c r="D54" i="1"/>
  <c r="G54" i="1" s="1"/>
  <c r="D53" i="1"/>
  <c r="G53" i="1" s="1"/>
  <c r="D52" i="1"/>
  <c r="G52" i="1" s="1"/>
  <c r="D51" i="1"/>
  <c r="G51" i="1" s="1"/>
  <c r="D50" i="1"/>
  <c r="G50" i="1" s="1"/>
  <c r="D49" i="1"/>
  <c r="G49" i="1" s="1"/>
  <c r="D47" i="1"/>
  <c r="G47" i="1" s="1"/>
  <c r="D46" i="1"/>
  <c r="G46" i="1" s="1"/>
  <c r="D45" i="1"/>
  <c r="G45" i="1" s="1"/>
  <c r="D44" i="1"/>
  <c r="G44" i="1" s="1"/>
  <c r="D43" i="1"/>
  <c r="G43" i="1" s="1"/>
  <c r="D42" i="1"/>
  <c r="G42" i="1" s="1"/>
  <c r="D41" i="1"/>
  <c r="G41" i="1" s="1"/>
  <c r="D40" i="1"/>
  <c r="G40" i="1" s="1"/>
  <c r="D39" i="1"/>
  <c r="D37" i="1"/>
  <c r="G37" i="1" s="1"/>
  <c r="D36" i="1"/>
  <c r="G36" i="1" s="1"/>
  <c r="D35" i="1"/>
  <c r="G35" i="1" s="1"/>
  <c r="D34" i="1"/>
  <c r="G34" i="1" s="1"/>
  <c r="D33" i="1"/>
  <c r="G33" i="1" s="1"/>
  <c r="D32" i="1"/>
  <c r="G32" i="1" s="1"/>
  <c r="D31" i="1"/>
  <c r="G31" i="1" s="1"/>
  <c r="D30" i="1"/>
  <c r="G30" i="1" s="1"/>
  <c r="D29" i="1"/>
  <c r="G29" i="1" s="1"/>
  <c r="D27" i="1"/>
  <c r="G27" i="1" s="1"/>
  <c r="D26" i="1"/>
  <c r="G26" i="1" s="1"/>
  <c r="D25" i="1"/>
  <c r="G25" i="1" s="1"/>
  <c r="D24" i="1"/>
  <c r="G24" i="1" s="1"/>
  <c r="D23" i="1"/>
  <c r="G23" i="1" s="1"/>
  <c r="D22" i="1"/>
  <c r="G22" i="1" s="1"/>
  <c r="D21" i="1"/>
  <c r="D20" i="1"/>
  <c r="G20" i="1" s="1"/>
  <c r="D19" i="1"/>
  <c r="G19" i="1" s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24" i="4" l="1"/>
  <c r="B28" i="4"/>
  <c r="G28" i="4"/>
  <c r="G21" i="4" s="1"/>
  <c r="F28" i="4"/>
  <c r="E28" i="4"/>
  <c r="E21" i="4" s="1"/>
  <c r="D28" i="4"/>
  <c r="D21" i="4" s="1"/>
  <c r="C28" i="4"/>
  <c r="C21" i="4" s="1"/>
  <c r="F21" i="4"/>
  <c r="G16" i="4"/>
  <c r="F16" i="4"/>
  <c r="E16" i="4"/>
  <c r="D16" i="4"/>
  <c r="C16" i="4"/>
  <c r="B16" i="4"/>
  <c r="G12" i="4"/>
  <c r="F12" i="4"/>
  <c r="E12" i="4"/>
  <c r="D12" i="4"/>
  <c r="C12" i="4"/>
  <c r="B12" i="4"/>
  <c r="G71" i="3"/>
  <c r="F71" i="3"/>
  <c r="E71" i="3"/>
  <c r="D71" i="3"/>
  <c r="C71" i="3"/>
  <c r="B71" i="3"/>
  <c r="G61" i="3"/>
  <c r="F61" i="3"/>
  <c r="E61" i="3"/>
  <c r="D61" i="3"/>
  <c r="C61" i="3"/>
  <c r="B61" i="3"/>
  <c r="G53" i="3"/>
  <c r="F53" i="3"/>
  <c r="E53" i="3"/>
  <c r="D53" i="3"/>
  <c r="C53" i="3"/>
  <c r="B53" i="3"/>
  <c r="G44" i="3"/>
  <c r="F44" i="3"/>
  <c r="E44" i="3"/>
  <c r="D44" i="3"/>
  <c r="C44" i="3"/>
  <c r="B44" i="3"/>
  <c r="G37" i="3"/>
  <c r="F37" i="3"/>
  <c r="E37" i="3"/>
  <c r="D37" i="3"/>
  <c r="C37" i="3"/>
  <c r="B37" i="3"/>
  <c r="G27" i="3"/>
  <c r="F27" i="3"/>
  <c r="E27" i="3"/>
  <c r="D27" i="3"/>
  <c r="C27" i="3"/>
  <c r="B27" i="3"/>
  <c r="G19" i="3"/>
  <c r="F19" i="3"/>
  <c r="E19" i="3"/>
  <c r="D19" i="3"/>
  <c r="C19" i="3"/>
  <c r="B19" i="3"/>
  <c r="G10" i="3"/>
  <c r="F10" i="3"/>
  <c r="E10" i="3"/>
  <c r="D10" i="3"/>
  <c r="C10" i="3"/>
  <c r="B10" i="3"/>
  <c r="E29" i="2"/>
  <c r="C29" i="2"/>
  <c r="G62" i="1"/>
  <c r="F62" i="1"/>
  <c r="E62" i="1"/>
  <c r="D62" i="1"/>
  <c r="C62" i="1"/>
  <c r="B62" i="1"/>
  <c r="G150" i="1"/>
  <c r="F150" i="1"/>
  <c r="E150" i="1"/>
  <c r="D150" i="1"/>
  <c r="C150" i="1"/>
  <c r="B150" i="1"/>
  <c r="G146" i="1"/>
  <c r="F146" i="1"/>
  <c r="E146" i="1"/>
  <c r="D146" i="1"/>
  <c r="C146" i="1"/>
  <c r="B146" i="1"/>
  <c r="G137" i="1"/>
  <c r="F137" i="1"/>
  <c r="E137" i="1"/>
  <c r="D137" i="1"/>
  <c r="C137" i="1"/>
  <c r="B137" i="1"/>
  <c r="G133" i="1"/>
  <c r="F133" i="1"/>
  <c r="E133" i="1"/>
  <c r="D133" i="1"/>
  <c r="C133" i="1"/>
  <c r="B133" i="1"/>
  <c r="G123" i="1"/>
  <c r="F123" i="1"/>
  <c r="E123" i="1"/>
  <c r="D123" i="1"/>
  <c r="C123" i="1"/>
  <c r="B123" i="1"/>
  <c r="G113" i="1"/>
  <c r="F113" i="1"/>
  <c r="E113" i="1"/>
  <c r="D113" i="1"/>
  <c r="C113" i="1"/>
  <c r="B113" i="1"/>
  <c r="G103" i="1"/>
  <c r="F103" i="1"/>
  <c r="E103" i="1"/>
  <c r="D103" i="1"/>
  <c r="C103" i="1"/>
  <c r="B103" i="1"/>
  <c r="G93" i="1"/>
  <c r="F93" i="1"/>
  <c r="E93" i="1"/>
  <c r="D93" i="1"/>
  <c r="C93" i="1"/>
  <c r="B93" i="1"/>
  <c r="G85" i="1"/>
  <c r="F85" i="1"/>
  <c r="E85" i="1"/>
  <c r="D85" i="1"/>
  <c r="C85" i="1"/>
  <c r="B85" i="1"/>
  <c r="G75" i="1"/>
  <c r="F75" i="1"/>
  <c r="E75" i="1"/>
  <c r="D75" i="1"/>
  <c r="C75" i="1"/>
  <c r="B75" i="1"/>
  <c r="G71" i="1"/>
  <c r="F71" i="1"/>
  <c r="E71" i="1"/>
  <c r="D71" i="1"/>
  <c r="C71" i="1"/>
  <c r="B71" i="1"/>
  <c r="G58" i="1"/>
  <c r="F58" i="1"/>
  <c r="E58" i="1"/>
  <c r="D58" i="1"/>
  <c r="C58" i="1"/>
  <c r="B58" i="1"/>
  <c r="G48" i="1"/>
  <c r="F48" i="1"/>
  <c r="E48" i="1"/>
  <c r="D48" i="1"/>
  <c r="C48" i="1"/>
  <c r="B48" i="1"/>
  <c r="G38" i="1"/>
  <c r="F38" i="1"/>
  <c r="E38" i="1"/>
  <c r="D38" i="1"/>
  <c r="C38" i="1"/>
  <c r="B38" i="1"/>
  <c r="G28" i="1"/>
  <c r="F28" i="1"/>
  <c r="E28" i="1"/>
  <c r="D28" i="1"/>
  <c r="C28" i="1"/>
  <c r="B28" i="1"/>
  <c r="G18" i="1"/>
  <c r="F18" i="1"/>
  <c r="E18" i="1"/>
  <c r="D18" i="1"/>
  <c r="C18" i="1"/>
  <c r="B18" i="1"/>
  <c r="G10" i="1"/>
  <c r="F10" i="1"/>
  <c r="E10" i="1"/>
  <c r="D10" i="1"/>
  <c r="C10" i="1"/>
  <c r="B10" i="1"/>
  <c r="F9" i="4" l="1"/>
  <c r="F33" i="4" s="1"/>
  <c r="F43" i="3"/>
  <c r="C9" i="3"/>
  <c r="B9" i="1"/>
  <c r="F29" i="2"/>
  <c r="E9" i="4"/>
  <c r="E33" i="4" s="1"/>
  <c r="E43" i="3"/>
  <c r="F9" i="3"/>
  <c r="B29" i="2"/>
  <c r="D29" i="2" s="1"/>
  <c r="G29" i="2" s="1"/>
  <c r="E84" i="1"/>
  <c r="B21" i="4"/>
  <c r="C9" i="4"/>
  <c r="C33" i="4" s="1"/>
  <c r="G9" i="4"/>
  <c r="G33" i="4" s="1"/>
  <c r="D9" i="4"/>
  <c r="D33" i="4" s="1"/>
  <c r="B9" i="4"/>
  <c r="C43" i="3"/>
  <c r="G43" i="3"/>
  <c r="D43" i="3"/>
  <c r="B43" i="3"/>
  <c r="G9" i="3"/>
  <c r="D9" i="3"/>
  <c r="E9" i="3"/>
  <c r="B9" i="3"/>
  <c r="B77" i="3" s="1"/>
  <c r="F84" i="1"/>
  <c r="B84" i="1"/>
  <c r="C84" i="1"/>
  <c r="G84" i="1"/>
  <c r="D84" i="1"/>
  <c r="F9" i="1"/>
  <c r="C9" i="1"/>
  <c r="G9" i="1"/>
  <c r="E9" i="1"/>
  <c r="D9" i="1"/>
  <c r="F77" i="3" l="1"/>
  <c r="C77" i="3"/>
  <c r="C159" i="1"/>
  <c r="G159" i="1"/>
  <c r="G77" i="3"/>
  <c r="B33" i="4"/>
  <c r="E77" i="3"/>
  <c r="D77" i="3"/>
  <c r="E159" i="1"/>
  <c r="D159" i="1"/>
  <c r="F159" i="1"/>
  <c r="B159" i="1"/>
</calcChain>
</file>

<file path=xl/sharedStrings.xml><?xml version="1.0" encoding="utf-8"?>
<sst xmlns="http://schemas.openxmlformats.org/spreadsheetml/2006/main" count="499" uniqueCount="349">
  <si>
    <t>Formato 6 a) Estado Analítico del Ejercicio del Presupuesto de Egresos Detallado - LDF 
                       (Clasificación por Objeto del Gasto)</t>
  </si>
  <si>
    <t>Estado Analítico del Ejercicio del Presupuesto de Egresos Detallado - LDF</t>
  </si>
  <si>
    <t xml:space="preserve">Clasificación por Objeto del Gasto (Capítulo y Concepto) 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</si>
  <si>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</si>
  <si>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</si>
  <si>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</si>
  <si>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</si>
  <si>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</si>
  <si>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</si>
  <si>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</si>
  <si>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>Devengado</t>
  </si>
  <si>
    <t xml:space="preserve">Pagado 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</si>
  <si>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</si>
  <si>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</si>
  <si>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</si>
  <si>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</si>
  <si>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</si>
  <si>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</si>
  <si>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</si>
  <si>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</si>
  <si>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</si>
  <si>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</si>
  <si>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</si>
  <si>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</si>
  <si>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</si>
  <si>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</si>
  <si>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</si>
  <si>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</si>
  <si>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</si>
  <si>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</si>
  <si>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</si>
  <si>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</si>
  <si>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</si>
  <si>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</si>
  <si>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</si>
  <si>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</si>
  <si>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</si>
  <si>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</si>
  <si>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</si>
  <si>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</si>
  <si>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</si>
  <si>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</si>
  <si>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</si>
  <si>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</si>
  <si>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</si>
  <si>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</si>
  <si>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</si>
  <si>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</si>
  <si>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</si>
  <si>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</si>
  <si>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</si>
  <si>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</si>
  <si>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</si>
  <si>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</si>
  <si>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</si>
  <si>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</si>
  <si>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</si>
  <si>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</si>
  <si>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</si>
  <si>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</si>
  <si>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</si>
  <si>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</si>
  <si>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</si>
  <si>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</si>
  <si>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</si>
  <si>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</si>
  <si>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</si>
  <si>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</si>
  <si>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</si>
  <si>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</si>
  <si>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</si>
  <si>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 xml:space="preserve">          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</si>
  <si>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</si>
  <si>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</si>
  <si>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</si>
  <si>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</si>
  <si>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</si>
  <si>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</si>
  <si>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</si>
  <si>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</si>
  <si>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</si>
  <si>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</si>
  <si>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</si>
  <si>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</si>
  <si>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</si>
  <si>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</si>
  <si>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</si>
  <si>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</si>
  <si>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Formato 6 b) Estado Analítico del Ejercicio del Presupuesto de Egresos Detallado - LDF 
                        (Clasificación Administrativa)</t>
  </si>
  <si>
    <t>Clasificación Administrativa</t>
  </si>
  <si>
    <t>Ampliaciones/ (Reducciones)</t>
  </si>
  <si>
    <t>Modificado</t>
  </si>
  <si>
    <t>Pagado</t>
  </si>
  <si>
    <t>I. Gasto No Etiquetado (I=A+B+C+D+E+F+G+H)</t>
  </si>
  <si>
    <t>A. Dependencia o Unidad Administrativa 1</t>
  </si>
  <si>
    <t>B. Dependencia o Unidad Administrativa 2</t>
  </si>
  <si>
    <t>C. Dependencia o Unidad Administrativa 3</t>
  </si>
  <si>
    <t>D. Dependencia o Unidad Administrativa 4</t>
  </si>
  <si>
    <t>E. Dependencia o Unidad Administrativa 5</t>
  </si>
  <si>
    <t>F. Dependencia o Unidad Administrativa 6</t>
  </si>
  <si>
    <t>G. Dependencia o Unidad Administrativa 7</t>
  </si>
  <si>
    <t>H. Dependencia o Unidad Administrativa xx</t>
  </si>
  <si>
    <t>*</t>
  </si>
  <si>
    <t>II. Gasto Etiquetado (II=A+B+C+D+E+F+G+H)</t>
  </si>
  <si>
    <t>Estado Analítico del Ejercicio del Presupueso de Egresos Detallado - LDF</t>
  </si>
  <si>
    <t>Clasificación Funcional (Finalidad y Función)</t>
  </si>
  <si>
    <t>Subejercicio  (e)</t>
  </si>
  <si>
    <t>Ampliaciones / (Reducciones)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</si>
  <si>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</si>
  <si>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</si>
  <si>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</si>
  <si>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</si>
  <si>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</si>
  <si>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</si>
  <si>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</si>
  <si>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</si>
  <si>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</si>
  <si>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</si>
  <si>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</si>
  <si>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</si>
  <si>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</si>
  <si>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</si>
  <si>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</si>
  <si>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</si>
  <si>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</si>
  <si>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</si>
  <si>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</si>
  <si>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</si>
  <si>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</si>
  <si>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</si>
  <si>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</si>
  <si>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</si>
  <si>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</si>
  <si>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</si>
  <si>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</si>
  <si>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</si>
  <si>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</si>
  <si>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</si>
  <si>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</si>
  <si>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</si>
  <si>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</si>
  <si>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</si>
  <si>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</si>
  <si>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</si>
  <si>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Formato 6 d) Estado Analítico del Ejercicio del Presupuesto de Egresos Detallado  - LDF
                        (Clasificación de Servicios Personales por Categoría)</t>
  </si>
  <si>
    <t>Clasificación de Servicios Personales por Categoría</t>
  </si>
  <si>
    <t>Concepto ( c )</t>
  </si>
  <si>
    <t>I. Gasto No Etiquetado (I=A+B+C+D+E+F)</t>
  </si>
  <si>
    <t>A. Personal Administrativo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</si>
  <si>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</si>
  <si>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</si>
  <si>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</si>
  <si>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</si>
  <si>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</si>
  <si>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(E=e1+e2)</t>
  </si>
  <si>
    <t>e1) Nombre del Programa o Ley 1</t>
  </si>
  <si>
    <t>e2) Nombre del Programa o Ley 2</t>
  </si>
  <si>
    <t>F. Sentencias laborales definitivas</t>
  </si>
  <si>
    <t>II. Gasto  Etiquetado (I=A+B+C+D+E+F)</t>
  </si>
  <si>
    <t>III. Total de Gasto en Servicios Personales (III = I + II)</t>
  </si>
  <si>
    <t>11N</t>
  </si>
  <si>
    <t>12N</t>
  </si>
  <si>
    <t>13N</t>
  </si>
  <si>
    <t>14N</t>
  </si>
  <si>
    <t>15N</t>
  </si>
  <si>
    <t>16N</t>
  </si>
  <si>
    <t>17N</t>
  </si>
  <si>
    <t>21N</t>
  </si>
  <si>
    <t>22N</t>
  </si>
  <si>
    <t>23N</t>
  </si>
  <si>
    <t>24N</t>
  </si>
  <si>
    <t>25N</t>
  </si>
  <si>
    <t>26N</t>
  </si>
  <si>
    <t>27N</t>
  </si>
  <si>
    <t>28N</t>
  </si>
  <si>
    <t>29N</t>
  </si>
  <si>
    <t>31N</t>
  </si>
  <si>
    <t>32N</t>
  </si>
  <si>
    <t>33N</t>
  </si>
  <si>
    <t>34N</t>
  </si>
  <si>
    <t>35N</t>
  </si>
  <si>
    <t>36N</t>
  </si>
  <si>
    <t>37N</t>
  </si>
  <si>
    <t>38N</t>
  </si>
  <si>
    <t>39N</t>
  </si>
  <si>
    <t>41N</t>
  </si>
  <si>
    <t>42N</t>
  </si>
  <si>
    <t>43N</t>
  </si>
  <si>
    <t>44N</t>
  </si>
  <si>
    <t>45N</t>
  </si>
  <si>
    <t>46N</t>
  </si>
  <si>
    <t>49N</t>
  </si>
  <si>
    <t>51N</t>
  </si>
  <si>
    <t>52N</t>
  </si>
  <si>
    <t>53N</t>
  </si>
  <si>
    <t>54N</t>
  </si>
  <si>
    <t>55N</t>
  </si>
  <si>
    <t>56N</t>
  </si>
  <si>
    <t>57N</t>
  </si>
  <si>
    <t>58N</t>
  </si>
  <si>
    <t>59N</t>
  </si>
  <si>
    <t>61N</t>
  </si>
  <si>
    <t>62N</t>
  </si>
  <si>
    <t>63N</t>
  </si>
  <si>
    <t>71N</t>
  </si>
  <si>
    <t>72N</t>
  </si>
  <si>
    <t>73N</t>
  </si>
  <si>
    <t>74N</t>
  </si>
  <si>
    <t>75N</t>
  </si>
  <si>
    <t>76N</t>
  </si>
  <si>
    <t>79N</t>
  </si>
  <si>
    <t>81N</t>
  </si>
  <si>
    <t>83N</t>
  </si>
  <si>
    <t>85N</t>
  </si>
  <si>
    <t>91N</t>
  </si>
  <si>
    <t>92N</t>
  </si>
  <si>
    <t>93N</t>
  </si>
  <si>
    <t>94N</t>
  </si>
  <si>
    <t>95N</t>
  </si>
  <si>
    <t>96N</t>
  </si>
  <si>
    <t>99N</t>
  </si>
  <si>
    <t>11E</t>
  </si>
  <si>
    <t>12E</t>
  </si>
  <si>
    <t>13E</t>
  </si>
  <si>
    <t>14E</t>
  </si>
  <si>
    <t>15E</t>
  </si>
  <si>
    <t>16E</t>
  </si>
  <si>
    <t>17E</t>
  </si>
  <si>
    <t>21E</t>
  </si>
  <si>
    <t>22E</t>
  </si>
  <si>
    <t>23E</t>
  </si>
  <si>
    <t>24E</t>
  </si>
  <si>
    <t>25E</t>
  </si>
  <si>
    <t>26E</t>
  </si>
  <si>
    <t>27E</t>
  </si>
  <si>
    <t>28E</t>
  </si>
  <si>
    <t>29E</t>
  </si>
  <si>
    <t>31E</t>
  </si>
  <si>
    <t>32E</t>
  </si>
  <si>
    <t>33E</t>
  </si>
  <si>
    <t>34E</t>
  </si>
  <si>
    <t>35E</t>
  </si>
  <si>
    <t>36E</t>
  </si>
  <si>
    <t>37E</t>
  </si>
  <si>
    <t>38E</t>
  </si>
  <si>
    <t>39E</t>
  </si>
  <si>
    <t>41E</t>
  </si>
  <si>
    <t>42E</t>
  </si>
  <si>
    <t>43E</t>
  </si>
  <si>
    <t>44E</t>
  </si>
  <si>
    <t>45E</t>
  </si>
  <si>
    <t>46E</t>
  </si>
  <si>
    <t>49E</t>
  </si>
  <si>
    <t>51E</t>
  </si>
  <si>
    <t>52E</t>
  </si>
  <si>
    <t>53E</t>
  </si>
  <si>
    <t>54E</t>
  </si>
  <si>
    <t>55E</t>
  </si>
  <si>
    <t>56E</t>
  </si>
  <si>
    <t>57E</t>
  </si>
  <si>
    <t>58E</t>
  </si>
  <si>
    <t>59E</t>
  </si>
  <si>
    <t>61E</t>
  </si>
  <si>
    <t>62E</t>
  </si>
  <si>
    <t>63E</t>
  </si>
  <si>
    <t>71E</t>
  </si>
  <si>
    <t>72E</t>
  </si>
  <si>
    <t>73E</t>
  </si>
  <si>
    <t>74E</t>
  </si>
  <si>
    <t>75E</t>
  </si>
  <si>
    <t>76E</t>
  </si>
  <si>
    <t>79E</t>
  </si>
  <si>
    <t>81E</t>
  </si>
  <si>
    <t>83E</t>
  </si>
  <si>
    <t>85E</t>
  </si>
  <si>
    <t>91E</t>
  </si>
  <si>
    <t>92E</t>
  </si>
  <si>
    <t>93E</t>
  </si>
  <si>
    <t>94E</t>
  </si>
  <si>
    <t>95E</t>
  </si>
  <si>
    <t>96E</t>
  </si>
  <si>
    <t>99E</t>
  </si>
  <si>
    <t>01.01N</t>
  </si>
  <si>
    <t>01.02N</t>
  </si>
  <si>
    <t>01.03N</t>
  </si>
  <si>
    <t>01.04N</t>
  </si>
  <si>
    <t>01.05N</t>
  </si>
  <si>
    <t>01.06N</t>
  </si>
  <si>
    <t>01.07N</t>
  </si>
  <si>
    <t>01.08N</t>
  </si>
  <si>
    <t>02.01N</t>
  </si>
  <si>
    <t>02.02N</t>
  </si>
  <si>
    <t>02.03N</t>
  </si>
  <si>
    <t>02.04N</t>
  </si>
  <si>
    <t>02.05N</t>
  </si>
  <si>
    <t>02.06N</t>
  </si>
  <si>
    <t>02.07N</t>
  </si>
  <si>
    <t>03.01N</t>
  </si>
  <si>
    <t>03.02N</t>
  </si>
  <si>
    <t>03.03N</t>
  </si>
  <si>
    <t>03.04N</t>
  </si>
  <si>
    <t>03.05N</t>
  </si>
  <si>
    <t>03.06N</t>
  </si>
  <si>
    <t>03.07N</t>
  </si>
  <si>
    <t>03.08N</t>
  </si>
  <si>
    <t>03.09N</t>
  </si>
  <si>
    <t>04.01N</t>
  </si>
  <si>
    <t>04.02N</t>
  </si>
  <si>
    <t>04.03N</t>
  </si>
  <si>
    <t>04.04N</t>
  </si>
  <si>
    <t>01.01E</t>
  </si>
  <si>
    <t>01.02E</t>
  </si>
  <si>
    <t>01.03E</t>
  </si>
  <si>
    <t>01.04E</t>
  </si>
  <si>
    <t>01.05E</t>
  </si>
  <si>
    <t>01.06E</t>
  </si>
  <si>
    <t>01.07E</t>
  </si>
  <si>
    <t>01.08E</t>
  </si>
  <si>
    <t>02.01E</t>
  </si>
  <si>
    <t>02.02E</t>
  </si>
  <si>
    <t>02.03E</t>
  </si>
  <si>
    <t>02.04E</t>
  </si>
  <si>
    <t>02.05E</t>
  </si>
  <si>
    <t>02.06E</t>
  </si>
  <si>
    <t>02.07E</t>
  </si>
  <si>
    <t>03.01E</t>
  </si>
  <si>
    <t>03.02E</t>
  </si>
  <si>
    <t>03.03E</t>
  </si>
  <si>
    <t>03.04E</t>
  </si>
  <si>
    <t>03.05E</t>
  </si>
  <si>
    <t>03.06E</t>
  </si>
  <si>
    <t>03.07E</t>
  </si>
  <si>
    <t>03.08E</t>
  </si>
  <si>
    <t>03.09E</t>
  </si>
  <si>
    <t>04.01E</t>
  </si>
  <si>
    <t>04.02E</t>
  </si>
  <si>
    <t>04.03E</t>
  </si>
  <si>
    <t>04.04E</t>
  </si>
  <si>
    <t>Formato 6 c) Estado Analítico del Ejercicio del Presupuesto de Egresos Detallado -LDF 
                       (Clasificación Funcional)</t>
  </si>
  <si>
    <t>48N</t>
  </si>
  <si>
    <t xml:space="preserve"> COMISIÓN ESTATAL DE ATENCIÓN INTEGRAL A VÍCTIMAS</t>
  </si>
  <si>
    <t>del 01 de Enero al 30 de Septiembre de 2025</t>
  </si>
  <si>
    <t>Bajo protesta de decir verdad declaramos de los formatos de la LDF son correctos y responsabilidad del ente emisor</t>
  </si>
  <si>
    <t>211213065010000 DESPACHO TITULAR DE LA CEAIV</t>
  </si>
  <si>
    <t>211213065020000 COORD GESTIÓN ADMINISTRATIVA CEAIV</t>
  </si>
  <si>
    <t>211213065030000 DG UNIDAD DE ASESORÍA JURÍDICA CEAIV</t>
  </si>
  <si>
    <t>211213065040000 DG FONDO DE AYUDA, ASIST Y REP CEAIV</t>
  </si>
  <si>
    <t>211213065050000 DG ATN INMEDIATA Y PRIMER CONTACTO CEAIV</t>
  </si>
  <si>
    <t>211213065A10000 ÓRGANO INTERNO DE CONTROL CEAIV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</si>
</sst>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#,##0_ ;\-#,##0\ 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Times New Roman"/>
      <family val="2"/>
    </font>
    <font>
      <sz val="8"/>
      <color theme="1"/>
      <name val="Arial"/>
      <family val="2"/>
    </font>
    <font>
      <sz val="9"/>
      <color theme="0"/>
      <name val="Intro Book"/>
      <family val="3"/>
    </font>
    <font>
      <sz val="9"/>
      <color theme="1"/>
      <name val="Intro Book"/>
      <family val="3"/>
    </font>
    <font>
      <sz val="8"/>
      <color theme="0"/>
      <name val="Intro Book"/>
      <family val="3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43" fontId="9" fillId="0" borderId="0" applyFont="0" applyFill="0" applyBorder="0" applyAlignment="0" applyProtection="0"/>
  </cellStyleXfs>
  <cellXfs count="79">
    <xf numFmtId="0" fontId="0" fillId="0" borderId="0" xfId="0"/>
    <xf numFmtId="0" fontId="0" fillId="3" borderId="13" xfId="0" applyFill="1" applyBorder="1" applyAlignment="1">
      <alignment horizontal="left" indent="9"/>
    </xf>
    <xf numFmtId="0" fontId="0" fillId="3" borderId="13" xfId="0" applyFill="1" applyBorder="1" applyAlignment="1">
      <alignment horizontal="left" indent="3"/>
    </xf>
    <xf numFmtId="0" fontId="1" fillId="3" borderId="13" xfId="0" applyFont="1" applyFill="1" applyBorder="1" applyAlignment="1">
      <alignment horizontal="left" indent="3"/>
    </xf>
    <xf numFmtId="0" fontId="1" fillId="2" borderId="1" xfId="0" applyFont="1" applyFill="1" applyBorder="1" applyAlignment="1">
      <alignment horizontal="center" vertical="center" wrapText="1"/>
    </xf>
    <xf numFmtId="0" fontId="0" fillId="0" borderId="14" xfId="0" applyBorder="1" applyAlignment="1">
      <alignment vertical="center"/>
    </xf>
    <xf numFmtId="0" fontId="1" fillId="3" borderId="12" xfId="0" applyFont="1" applyFill="1" applyBorder="1" applyAlignment="1">
      <alignment horizontal="left" vertical="center" indent="3"/>
    </xf>
    <xf numFmtId="0" fontId="0" fillId="3" borderId="13" xfId="0" applyFill="1" applyBorder="1" applyAlignment="1">
      <alignment horizontal="left" vertical="center" indent="6"/>
    </xf>
    <xf numFmtId="0" fontId="0" fillId="3" borderId="13" xfId="0" applyFill="1" applyBorder="1" applyAlignment="1">
      <alignment horizontal="left" vertical="center" indent="9"/>
    </xf>
    <xf numFmtId="0" fontId="0" fillId="3" borderId="13" xfId="0" applyFill="1" applyBorder="1" applyAlignment="1">
      <alignment horizontal="left" vertical="center" indent="3"/>
    </xf>
    <xf numFmtId="0" fontId="1" fillId="3" borderId="13" xfId="0" applyFont="1" applyFill="1" applyBorder="1" applyAlignment="1">
      <alignment horizontal="left" vertical="center" indent="3"/>
    </xf>
    <xf numFmtId="0" fontId="1" fillId="0" borderId="12" xfId="0" applyFont="1" applyBorder="1" applyAlignment="1">
      <alignment horizontal="left" vertical="center" indent="3"/>
    </xf>
    <xf numFmtId="0" fontId="1" fillId="0" borderId="13" xfId="0" applyFont="1" applyBorder="1" applyAlignment="1">
      <alignment horizontal="left" vertical="center" indent="3"/>
    </xf>
    <xf numFmtId="0" fontId="2" fillId="0" borderId="13" xfId="0" applyFont="1" applyBorder="1" applyAlignment="1">
      <alignment vertical="center"/>
    </xf>
    <xf numFmtId="0" fontId="0" fillId="0" borderId="13" xfId="0" applyBorder="1" applyAlignment="1" applyProtection="1">
      <alignment horizontal="left" vertical="center" indent="6"/>
      <protection locked="0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13" xfId="0" applyBorder="1" applyAlignment="1">
      <alignment horizontal="left" wrapText="1" indent="9"/>
    </xf>
    <xf numFmtId="0" fontId="0" fillId="0" borderId="13" xfId="0" applyBorder="1" applyAlignment="1">
      <alignment horizontal="left" vertical="center" indent="6"/>
    </xf>
    <xf numFmtId="0" fontId="0" fillId="0" borderId="13" xfId="0" applyBorder="1" applyAlignment="1">
      <alignment vertical="center"/>
    </xf>
    <xf numFmtId="0" fontId="0" fillId="0" borderId="13" xfId="0" applyBorder="1" applyAlignment="1">
      <alignment horizontal="left" vertical="center" indent="9"/>
    </xf>
    <xf numFmtId="0" fontId="0" fillId="0" borderId="13" xfId="0" applyBorder="1" applyAlignment="1">
      <alignment horizontal="left" vertical="center" wrapText="1" indent="6"/>
    </xf>
    <xf numFmtId="0" fontId="0" fillId="0" borderId="13" xfId="0" applyBorder="1" applyAlignment="1">
      <alignment horizontal="left" vertical="center" wrapText="1" indent="9"/>
    </xf>
    <xf numFmtId="0" fontId="1" fillId="0" borderId="13" xfId="0" applyFont="1" applyBorder="1" applyAlignment="1">
      <alignment horizontal="left" indent="3"/>
    </xf>
    <xf numFmtId="0" fontId="1" fillId="2" borderId="3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 wrapText="1"/>
    </xf>
    <xf numFmtId="0" fontId="6" fillId="0" borderId="7" xfId="1" applyFont="1" applyBorder="1" applyAlignment="1">
      <alignment horizontal="left" vertical="top"/>
    </xf>
    <xf numFmtId="0" fontId="7" fillId="0" borderId="7" xfId="1" applyFont="1" applyBorder="1" applyAlignment="1">
      <alignment horizontal="left" vertical="top"/>
    </xf>
    <xf numFmtId="0" fontId="8" fillId="0" borderId="7" xfId="1" applyFont="1" applyBorder="1" applyAlignment="1">
      <alignment horizontal="left"/>
    </xf>
    <xf numFmtId="43" fontId="0" fillId="0" borderId="14" xfId="3" applyFont="1" applyBorder="1"/>
    <xf numFmtId="164" fontId="0" fillId="0" borderId="14" xfId="3" applyNumberFormat="1" applyFont="1" applyBorder="1" applyAlignment="1">
      <alignment vertical="center"/>
    </xf>
    <xf numFmtId="164" fontId="0" fillId="0" borderId="11" xfId="3" applyNumberFormat="1" applyFont="1" applyFill="1" applyBorder="1"/>
    <xf numFmtId="164" fontId="0" fillId="0" borderId="11" xfId="3" applyNumberFormat="1" applyFont="1" applyBorder="1" applyAlignment="1">
      <alignment horizontal="center"/>
    </xf>
    <xf numFmtId="165" fontId="1" fillId="3" borderId="13" xfId="3" applyNumberFormat="1" applyFont="1" applyFill="1" applyBorder="1" applyAlignment="1" applyProtection="1">
      <alignment vertical="center"/>
      <protection locked="0"/>
    </xf>
    <xf numFmtId="165" fontId="0" fillId="3" borderId="13" xfId="3" applyNumberFormat="1" applyFont="1" applyFill="1" applyBorder="1" applyAlignment="1" applyProtection="1">
      <alignment vertical="center"/>
      <protection locked="0"/>
    </xf>
    <xf numFmtId="165" fontId="0" fillId="3" borderId="13" xfId="3" applyNumberFormat="1" applyFont="1" applyFill="1" applyBorder="1" applyAlignment="1">
      <alignment vertical="center"/>
    </xf>
    <xf numFmtId="165" fontId="1" fillId="0" borderId="12" xfId="3" applyNumberFormat="1" applyFont="1" applyFill="1" applyBorder="1" applyAlignment="1" applyProtection="1">
      <alignment vertical="center"/>
      <protection locked="0"/>
    </xf>
    <xf numFmtId="165" fontId="0" fillId="0" borderId="13" xfId="3" applyNumberFormat="1" applyFont="1" applyFill="1" applyBorder="1" applyAlignment="1" applyProtection="1">
      <alignment vertical="center"/>
      <protection locked="0"/>
    </xf>
    <xf numFmtId="165" fontId="0" fillId="0" borderId="13" xfId="3" applyNumberFormat="1" applyFont="1" applyFill="1" applyBorder="1" applyAlignment="1">
      <alignment vertical="center"/>
    </xf>
    <xf numFmtId="165" fontId="1" fillId="0" borderId="13" xfId="3" applyNumberFormat="1" applyFont="1" applyFill="1" applyBorder="1" applyAlignment="1" applyProtection="1">
      <alignment vertical="center"/>
      <protection locked="0"/>
    </xf>
    <xf numFmtId="165" fontId="1" fillId="0" borderId="6" xfId="3" applyNumberFormat="1" applyFont="1" applyFill="1" applyBorder="1" applyAlignment="1" applyProtection="1">
      <alignment vertical="center"/>
      <protection locked="0"/>
    </xf>
    <xf numFmtId="165" fontId="0" fillId="0" borderId="8" xfId="3" applyNumberFormat="1" applyFont="1" applyFill="1" applyBorder="1" applyAlignment="1" applyProtection="1">
      <alignment vertical="center"/>
      <protection locked="0"/>
    </xf>
    <xf numFmtId="165" fontId="1" fillId="0" borderId="8" xfId="3" applyNumberFormat="1" applyFont="1" applyFill="1" applyBorder="1" applyAlignment="1" applyProtection="1">
      <alignment vertical="center"/>
      <protection locked="0"/>
    </xf>
    <xf numFmtId="165" fontId="0" fillId="0" borderId="8" xfId="3" applyNumberFormat="1" applyFont="1" applyFill="1" applyBorder="1" applyAlignment="1" applyProtection="1">
      <alignment vertical="center" wrapText="1"/>
      <protection locked="0"/>
    </xf>
    <xf numFmtId="165" fontId="0" fillId="0" borderId="8" xfId="3" applyNumberFormat="1" applyFont="1" applyFill="1" applyBorder="1" applyAlignment="1">
      <alignment vertical="center"/>
    </xf>
    <xf numFmtId="165" fontId="1" fillId="0" borderId="8" xfId="3" applyNumberFormat="1" applyFont="1" applyFill="1" applyBorder="1" applyAlignment="1" applyProtection="1">
      <alignment horizontal="right" vertical="center"/>
      <protection locked="0"/>
    </xf>
    <xf numFmtId="165" fontId="0" fillId="0" borderId="8" xfId="3" applyNumberFormat="1" applyFont="1" applyFill="1" applyBorder="1" applyAlignment="1" applyProtection="1">
      <alignment horizontal="right" vertical="center"/>
      <protection locked="0"/>
    </xf>
    <xf numFmtId="165" fontId="0" fillId="0" borderId="8" xfId="3" applyNumberFormat="1" applyFont="1" applyFill="1" applyBorder="1" applyAlignment="1">
      <alignment horizontal="right" vertical="center"/>
    </xf>
    <xf numFmtId="0" fontId="10" fillId="0" borderId="0" xfId="0" applyFont="1"/>
    <xf numFmtId="0" fontId="2" fillId="0" borderId="0" xfId="0" applyFont="1"/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3" fontId="1" fillId="2" borderId="14" xfId="0" applyNumberFormat="1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 wrapText="1"/>
    </xf>
    <xf numFmtId="165" fontId="9" fillId="3" borderId="13" xfId="3" applyNumberFormat="1" applyFont="1" applyFill="1" applyBorder="1" applyAlignment="1" applyProtection="1">
      <alignment vertical="center"/>
      <protection locked="0"/>
    </xf>
    <xf numFmtId="0" fontId="0" fillId="0" borderId="0" xfId="0" applyFont="1"/>
    <xf numFmtId="0" fontId="0" fillId="0" borderId="13" xfId="0" applyFont="1" applyBorder="1" applyAlignment="1" applyProtection="1">
      <alignment horizontal="left" vertical="center" indent="6"/>
      <protection locked="0"/>
    </xf>
    <xf numFmtId="165" fontId="9" fillId="0" borderId="13" xfId="3" applyNumberFormat="1" applyFont="1" applyFill="1" applyBorder="1" applyAlignment="1" applyProtection="1">
      <alignment vertical="center"/>
      <protection locked="0"/>
    </xf>
    <xf numFmtId="165" fontId="9" fillId="0" borderId="8" xfId="3" applyNumberFormat="1" applyFont="1" applyFill="1" applyBorder="1" applyAlignment="1" applyProtection="1">
      <alignment vertical="center"/>
      <protection locked="0"/>
    </xf>
    <xf numFmtId="165" fontId="9" fillId="0" borderId="8" xfId="3" applyNumberFormat="1" applyFont="1" applyFill="1" applyBorder="1" applyAlignment="1" applyProtection="1">
      <alignment horizontal="right" vertical="center"/>
      <protection locked="0"/>
    </xf>
  </cellXfs>
  <cellStyles count="4">
    <cellStyle name="Millares" xfId="3" builtinId="3"/>
    <cellStyle name="Normal" xfId="0" builtinId="0"/>
    <cellStyle name="Normal 2" xfId="2" xr:uid="{00000000-0005-0000-0000-000002000000}"/>
    <cellStyle name="Normal 3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1"/>
  <sheetViews>
    <sheetView showGridLines="0" topLeftCell="A13" zoomScale="85" zoomScaleNormal="85" workbookViewId="0">
      <selection activeCell="H47" sqref="H47"/>
    </sheetView>
  </sheetViews>
  <sheetFormatPr baseColWidth="10" defaultRowHeight="15"/>
  <cols>
    <col min="1" max="1" width="103.42578125" customWidth="1"/>
    <col min="2" max="5" width="21" customWidth="1"/>
    <col min="6" max="6" width="20.85546875" customWidth="1"/>
    <col min="7" max="7" width="21" customWidth="1"/>
  </cols>
  <sheetData>
    <row r="1" spans="1:8" ht="48.75" customHeight="1">
      <c r="A1" s="51" t="s">
        <v>0</v>
      </c>
      <c r="B1" s="52"/>
      <c r="C1" s="52"/>
      <c r="D1" s="52"/>
      <c r="E1" s="52"/>
      <c r="F1" s="52"/>
      <c r="G1" s="52"/>
    </row>
    <row r="2" spans="1:8">
      <c r="A2" s="55" t="s">
        <v>340</v>
      </c>
      <c r="B2" s="55"/>
      <c r="C2" s="55"/>
      <c r="D2" s="55"/>
      <c r="E2" s="55"/>
      <c r="F2" s="55"/>
      <c r="G2" s="55"/>
    </row>
    <row r="3" spans="1:8">
      <c r="A3" s="56" t="s">
        <v>1</v>
      </c>
      <c r="B3" s="56"/>
      <c r="C3" s="56"/>
      <c r="D3" s="56"/>
      <c r="E3" s="56"/>
      <c r="F3" s="56"/>
      <c r="G3" s="56"/>
    </row>
    <row r="4" spans="1:8">
      <c r="A4" s="56" t="s">
        <v>2</v>
      </c>
      <c r="B4" s="56"/>
      <c r="C4" s="56"/>
      <c r="D4" s="56"/>
      <c r="E4" s="56"/>
      <c r="F4" s="56"/>
      <c r="G4" s="56"/>
    </row>
    <row r="5" spans="1:8">
      <c r="A5" s="56" t="s">
        <v>341</v>
      </c>
      <c r="B5" s="56"/>
      <c r="C5" s="56"/>
      <c r="D5" s="56"/>
      <c r="E5" s="56"/>
      <c r="F5" s="56"/>
      <c r="G5" s="56"/>
    </row>
    <row r="6" spans="1:8">
      <c r="A6" s="57" t="s">
        <v>3</v>
      </c>
      <c r="B6" s="57"/>
      <c r="C6" s="57"/>
      <c r="D6" s="57"/>
      <c r="E6" s="57"/>
      <c r="F6" s="57"/>
      <c r="G6" s="57"/>
    </row>
    <row r="7" spans="1:8">
      <c r="A7" s="53" t="s">
        <v>4</v>
      </c>
      <c r="B7" s="53" t="s">
        <v>5</v>
      </c>
      <c r="C7" s="53"/>
      <c r="D7" s="53"/>
      <c r="E7" s="53"/>
      <c r="F7" s="53"/>
      <c r="G7" s="54" t="s">
        <v>6</v>
      </c>
    </row>
    <row r="8" spans="1:8" ht="30">
      <c r="A8" s="53"/>
      <c r="B8" s="4" t="s">
        <v>7</v>
      </c>
      <c r="C8" s="4" t="s">
        <v>8</v>
      </c>
      <c r="D8" s="4" t="s">
        <v>9</v>
      </c>
      <c r="E8" s="4" t="s">
        <v>10</v>
      </c>
      <c r="F8" s="4" t="s">
        <v>11</v>
      </c>
      <c r="G8" s="53"/>
      <c r="H8" s="49"/>
    </row>
    <row r="9" spans="1:8">
      <c r="A9" s="6" t="s">
        <v>12</v>
      </c>
      <c r="B9" s="34">
        <f>B10+B18+B189+B28+B38+B48+B58+B62+B71+B75</f>
        <v>190840529.04000002</v>
      </c>
      <c r="C9" s="34">
        <f t="shared" ref="C9:G9" si="0">C10+C18+C189+C28+C38+C48+C58+C62+C71+C75</f>
        <v>132656850.22</v>
      </c>
      <c r="D9" s="34">
        <f t="shared" si="0"/>
        <v>323497379.26000005</v>
      </c>
      <c r="E9" s="34">
        <f t="shared" si="0"/>
        <v>255245454.03</v>
      </c>
      <c r="F9" s="34">
        <f t="shared" si="0"/>
        <v>255076142.03</v>
      </c>
      <c r="G9" s="34">
        <f t="shared" si="0"/>
        <v>68251925.230000004</v>
      </c>
      <c r="H9" s="49"/>
    </row>
    <row r="10" spans="1:8">
      <c r="A10" s="7" t="s">
        <v>13</v>
      </c>
      <c r="B10" s="35">
        <f>SUM(B11:B17)</f>
        <v>91689899.850000009</v>
      </c>
      <c r="C10" s="35">
        <f t="shared" ref="C10:G10" si="1">SUM(C11:C17)</f>
        <v>3749736.3600000003</v>
      </c>
      <c r="D10" s="35">
        <f t="shared" si="1"/>
        <v>95439636.210000008</v>
      </c>
      <c r="E10" s="35">
        <f t="shared" si="1"/>
        <v>60737548.619999997</v>
      </c>
      <c r="F10" s="35">
        <f t="shared" si="1"/>
        <v>60737548.619999997</v>
      </c>
      <c r="G10" s="35">
        <f t="shared" si="1"/>
        <v>34702087.589999996</v>
      </c>
      <c r="H10" s="49"/>
    </row>
    <row r="11" spans="1:8">
      <c r="A11" s="8" t="s">
        <v>14</v>
      </c>
      <c r="B11" s="73">
        <v>19952568</v>
      </c>
      <c r="C11" s="73">
        <v>3101172</v>
      </c>
      <c r="D11" s="35">
        <f>B11+C11</f>
        <v>23053740</v>
      </c>
      <c r="E11" s="73">
        <v>16356530.18</v>
      </c>
      <c r="F11" s="73">
        <v>16356530.18</v>
      </c>
      <c r="G11" s="35">
        <f>D11-E11</f>
        <v>6697209.8200000003</v>
      </c>
      <c r="H11" s="27" t="s">
        <v>160</v>
      </c>
    </row>
    <row r="12" spans="1:8">
      <c r="A12" s="8" t="s">
        <v>15</v>
      </c>
      <c r="B12" s="73">
        <v>0</v>
      </c>
      <c r="C12" s="73">
        <v>10000</v>
      </c>
      <c r="D12" s="35">
        <f t="shared" ref="D12:D17" si="2">B12+C12</f>
        <v>10000</v>
      </c>
      <c r="E12" s="73">
        <v>10000</v>
      </c>
      <c r="F12" s="73">
        <v>10000</v>
      </c>
      <c r="G12" s="35">
        <f t="shared" ref="G12:G17" si="3">D12-E12</f>
        <v>0</v>
      </c>
      <c r="H12" s="27" t="s">
        <v>161</v>
      </c>
    </row>
    <row r="13" spans="1:8">
      <c r="A13" s="8" t="s">
        <v>16</v>
      </c>
      <c r="B13" s="73">
        <v>26889084</v>
      </c>
      <c r="C13" s="73">
        <v>2873209.34</v>
      </c>
      <c r="D13" s="35">
        <f t="shared" si="2"/>
        <v>29762293.34</v>
      </c>
      <c r="E13" s="73">
        <v>13946816.800000001</v>
      </c>
      <c r="F13" s="73">
        <v>13946816.800000001</v>
      </c>
      <c r="G13" s="35">
        <f t="shared" si="3"/>
        <v>15815476.539999999</v>
      </c>
      <c r="H13" s="27" t="s">
        <v>162</v>
      </c>
    </row>
    <row r="14" spans="1:8">
      <c r="A14" s="8" t="s">
        <v>17</v>
      </c>
      <c r="B14" s="73">
        <v>6785200</v>
      </c>
      <c r="C14" s="73">
        <v>1142284.6200000001</v>
      </c>
      <c r="D14" s="35">
        <f t="shared" si="2"/>
        <v>7927484.6200000001</v>
      </c>
      <c r="E14" s="73">
        <v>5424890.6100000003</v>
      </c>
      <c r="F14" s="73">
        <v>5424890.6100000003</v>
      </c>
      <c r="G14" s="35">
        <f t="shared" si="3"/>
        <v>2502594.0099999998</v>
      </c>
      <c r="H14" s="27" t="s">
        <v>163</v>
      </c>
    </row>
    <row r="15" spans="1:8">
      <c r="A15" s="8" t="s">
        <v>18</v>
      </c>
      <c r="B15" s="73">
        <v>29961633.559999999</v>
      </c>
      <c r="C15" s="73">
        <v>4722502.6900000004</v>
      </c>
      <c r="D15" s="35">
        <f t="shared" si="2"/>
        <v>34684136.25</v>
      </c>
      <c r="E15" s="73">
        <v>24998190.41</v>
      </c>
      <c r="F15" s="73">
        <v>24998190.41</v>
      </c>
      <c r="G15" s="35">
        <f t="shared" si="3"/>
        <v>9685945.8399999999</v>
      </c>
      <c r="H15" s="27" t="s">
        <v>164</v>
      </c>
    </row>
    <row r="16" spans="1:8">
      <c r="A16" s="8" t="s">
        <v>19</v>
      </c>
      <c r="B16" s="73">
        <v>8099511.29</v>
      </c>
      <c r="C16" s="73">
        <v>-8099511.29</v>
      </c>
      <c r="D16" s="35">
        <f t="shared" si="2"/>
        <v>0</v>
      </c>
      <c r="E16" s="73">
        <v>0</v>
      </c>
      <c r="F16" s="73">
        <v>0</v>
      </c>
      <c r="G16" s="35">
        <f t="shared" si="3"/>
        <v>0</v>
      </c>
      <c r="H16" s="27" t="s">
        <v>165</v>
      </c>
    </row>
    <row r="17" spans="1:8">
      <c r="A17" s="8" t="s">
        <v>20</v>
      </c>
      <c r="B17" s="73">
        <v>1903</v>
      </c>
      <c r="C17" s="73">
        <v>79</v>
      </c>
      <c r="D17" s="35">
        <f t="shared" si="2"/>
        <v>1982</v>
      </c>
      <c r="E17" s="73">
        <v>1120.6199999999999</v>
      </c>
      <c r="F17" s="73">
        <v>1120.6199999999999</v>
      </c>
      <c r="G17" s="35">
        <f t="shared" si="3"/>
        <v>861.38000000000011</v>
      </c>
      <c r="H17" s="27" t="s">
        <v>166</v>
      </c>
    </row>
    <row r="18" spans="1:8">
      <c r="A18" s="7" t="s">
        <v>21</v>
      </c>
      <c r="B18" s="35">
        <f>SUM(B19:B27)</f>
        <v>4020378.1</v>
      </c>
      <c r="C18" s="35">
        <f t="shared" ref="C18:G18" si="4">SUM(C19:C27)</f>
        <v>-788559.32</v>
      </c>
      <c r="D18" s="35">
        <f t="shared" si="4"/>
        <v>3231818.7800000003</v>
      </c>
      <c r="E18" s="35">
        <f t="shared" si="4"/>
        <v>1388831.35</v>
      </c>
      <c r="F18" s="35">
        <f t="shared" si="4"/>
        <v>1388431.35</v>
      </c>
      <c r="G18" s="35">
        <f t="shared" si="4"/>
        <v>1842987.4300000002</v>
      </c>
    </row>
    <row r="19" spans="1:8">
      <c r="A19" s="8" t="s">
        <v>22</v>
      </c>
      <c r="B19" s="73">
        <v>1638378.1</v>
      </c>
      <c r="C19" s="73">
        <v>-711662.82</v>
      </c>
      <c r="D19" s="35">
        <f t="shared" ref="D19:D27" si="5">B19+C19</f>
        <v>926715.28000000014</v>
      </c>
      <c r="E19" s="73">
        <v>318139</v>
      </c>
      <c r="F19" s="73">
        <v>318139</v>
      </c>
      <c r="G19" s="35">
        <f t="shared" ref="G19:G27" si="6">D19-E19</f>
        <v>608576.28000000014</v>
      </c>
      <c r="H19" s="27" t="s">
        <v>167</v>
      </c>
    </row>
    <row r="20" spans="1:8">
      <c r="A20" s="8" t="s">
        <v>23</v>
      </c>
      <c r="B20" s="73">
        <v>200000</v>
      </c>
      <c r="C20" s="73">
        <v>0</v>
      </c>
      <c r="D20" s="35">
        <f t="shared" si="5"/>
        <v>200000</v>
      </c>
      <c r="E20" s="73">
        <v>1198.9000000000001</v>
      </c>
      <c r="F20" s="73">
        <v>1198.9000000000001</v>
      </c>
      <c r="G20" s="35">
        <f t="shared" si="6"/>
        <v>198801.1</v>
      </c>
      <c r="H20" s="27" t="s">
        <v>168</v>
      </c>
    </row>
    <row r="21" spans="1:8">
      <c r="A21" s="8" t="s">
        <v>24</v>
      </c>
      <c r="B21" s="35">
        <v>0</v>
      </c>
      <c r="C21" s="35">
        <v>0</v>
      </c>
      <c r="D21" s="35">
        <f t="shared" si="5"/>
        <v>0</v>
      </c>
      <c r="E21" s="35">
        <v>0</v>
      </c>
      <c r="F21" s="35">
        <v>0</v>
      </c>
      <c r="G21" s="35">
        <f t="shared" si="6"/>
        <v>0</v>
      </c>
      <c r="H21" s="27" t="s">
        <v>169</v>
      </c>
    </row>
    <row r="22" spans="1:8">
      <c r="A22" s="8" t="s">
        <v>25</v>
      </c>
      <c r="B22" s="73">
        <v>100000</v>
      </c>
      <c r="C22" s="73">
        <v>1000</v>
      </c>
      <c r="D22" s="35">
        <f t="shared" si="5"/>
        <v>101000</v>
      </c>
      <c r="E22" s="73">
        <v>7180.5</v>
      </c>
      <c r="F22" s="73">
        <v>7180.5</v>
      </c>
      <c r="G22" s="35">
        <f t="shared" si="6"/>
        <v>93819.5</v>
      </c>
      <c r="H22" s="27" t="s">
        <v>170</v>
      </c>
    </row>
    <row r="23" spans="1:8">
      <c r="A23" s="8" t="s">
        <v>26</v>
      </c>
      <c r="B23" s="73">
        <v>150000</v>
      </c>
      <c r="C23" s="73">
        <v>-148896.5</v>
      </c>
      <c r="D23" s="35">
        <f t="shared" si="5"/>
        <v>1103.5</v>
      </c>
      <c r="E23" s="73">
        <v>1103.5</v>
      </c>
      <c r="F23" s="73">
        <v>1103.5</v>
      </c>
      <c r="G23" s="35">
        <f t="shared" si="6"/>
        <v>0</v>
      </c>
      <c r="H23" s="27" t="s">
        <v>171</v>
      </c>
    </row>
    <row r="24" spans="1:8">
      <c r="A24" s="8" t="s">
        <v>27</v>
      </c>
      <c r="B24" s="73">
        <v>1932000</v>
      </c>
      <c r="C24" s="73">
        <v>0</v>
      </c>
      <c r="D24" s="35">
        <f t="shared" si="5"/>
        <v>1932000</v>
      </c>
      <c r="E24" s="73">
        <v>996318.89</v>
      </c>
      <c r="F24" s="73">
        <v>995918.89</v>
      </c>
      <c r="G24" s="35">
        <f t="shared" si="6"/>
        <v>935681.11</v>
      </c>
      <c r="H24" s="27" t="s">
        <v>172</v>
      </c>
    </row>
    <row r="25" spans="1:8">
      <c r="A25" s="8" t="s">
        <v>28</v>
      </c>
      <c r="B25" s="35">
        <v>0</v>
      </c>
      <c r="C25" s="35">
        <v>0</v>
      </c>
      <c r="D25" s="35">
        <f t="shared" si="5"/>
        <v>0</v>
      </c>
      <c r="E25" s="35">
        <v>0</v>
      </c>
      <c r="F25" s="35">
        <v>0</v>
      </c>
      <c r="G25" s="35">
        <f t="shared" si="6"/>
        <v>0</v>
      </c>
      <c r="H25" s="27" t="s">
        <v>173</v>
      </c>
    </row>
    <row r="26" spans="1:8">
      <c r="A26" s="8" t="s">
        <v>29</v>
      </c>
      <c r="B26" s="35">
        <v>0</v>
      </c>
      <c r="C26" s="35">
        <v>0</v>
      </c>
      <c r="D26" s="35">
        <f t="shared" si="5"/>
        <v>0</v>
      </c>
      <c r="E26" s="35">
        <v>0</v>
      </c>
      <c r="F26" s="35">
        <v>0</v>
      </c>
      <c r="G26" s="35">
        <f t="shared" si="6"/>
        <v>0</v>
      </c>
      <c r="H26" s="27" t="s">
        <v>174</v>
      </c>
    </row>
    <row r="27" spans="1:8">
      <c r="A27" s="8" t="s">
        <v>30</v>
      </c>
      <c r="B27" s="73">
        <v>0</v>
      </c>
      <c r="C27" s="73">
        <v>71000</v>
      </c>
      <c r="D27" s="35">
        <f t="shared" si="5"/>
        <v>71000</v>
      </c>
      <c r="E27" s="73">
        <v>64890.559999999998</v>
      </c>
      <c r="F27" s="73">
        <v>64890.559999999998</v>
      </c>
      <c r="G27" s="35">
        <f t="shared" si="6"/>
        <v>6109.4400000000023</v>
      </c>
      <c r="H27" s="27" t="s">
        <v>175</v>
      </c>
    </row>
    <row r="28" spans="1:8">
      <c r="A28" s="7" t="s">
        <v>31</v>
      </c>
      <c r="B28" s="35">
        <f>SUM(B29:B37)</f>
        <v>14962251.09</v>
      </c>
      <c r="C28" s="35">
        <f t="shared" ref="C28:G28" si="7">SUM(C29:C37)</f>
        <v>3289193</v>
      </c>
      <c r="D28" s="35">
        <f t="shared" si="7"/>
        <v>18251444.09</v>
      </c>
      <c r="E28" s="35">
        <f t="shared" si="7"/>
        <v>6661914.75</v>
      </c>
      <c r="F28" s="35">
        <f t="shared" si="7"/>
        <v>6661914.75</v>
      </c>
      <c r="G28" s="35">
        <f t="shared" si="7"/>
        <v>11589529.34</v>
      </c>
    </row>
    <row r="29" spans="1:8">
      <c r="A29" s="8" t="s">
        <v>32</v>
      </c>
      <c r="B29" s="73">
        <v>702400</v>
      </c>
      <c r="C29" s="73">
        <v>2000</v>
      </c>
      <c r="D29" s="35">
        <f t="shared" ref="D29:D82" si="8">B29+C29</f>
        <v>704400</v>
      </c>
      <c r="E29" s="73">
        <v>136966.62</v>
      </c>
      <c r="F29" s="73">
        <v>136966.62</v>
      </c>
      <c r="G29" s="35">
        <f t="shared" ref="G29:G37" si="9">D29-E29</f>
        <v>567433.38</v>
      </c>
      <c r="H29" s="27" t="s">
        <v>176</v>
      </c>
    </row>
    <row r="30" spans="1:8">
      <c r="A30" s="8" t="s">
        <v>33</v>
      </c>
      <c r="B30" s="73">
        <v>3986814.83</v>
      </c>
      <c r="C30" s="73">
        <v>51773.33</v>
      </c>
      <c r="D30" s="35">
        <f t="shared" si="8"/>
        <v>4038588.16</v>
      </c>
      <c r="E30" s="73">
        <v>1057553.32</v>
      </c>
      <c r="F30" s="73">
        <v>1057553.32</v>
      </c>
      <c r="G30" s="35">
        <f t="shared" si="9"/>
        <v>2981034.84</v>
      </c>
      <c r="H30" s="27" t="s">
        <v>177</v>
      </c>
    </row>
    <row r="31" spans="1:8">
      <c r="A31" s="8" t="s">
        <v>34</v>
      </c>
      <c r="B31" s="73">
        <v>4906800</v>
      </c>
      <c r="C31" s="73">
        <v>419500</v>
      </c>
      <c r="D31" s="35">
        <f t="shared" si="8"/>
        <v>5326300</v>
      </c>
      <c r="E31" s="73">
        <v>998610.93</v>
      </c>
      <c r="F31" s="73">
        <v>998610.93</v>
      </c>
      <c r="G31" s="35">
        <f t="shared" si="9"/>
        <v>4327689.07</v>
      </c>
      <c r="H31" s="27" t="s">
        <v>178</v>
      </c>
    </row>
    <row r="32" spans="1:8">
      <c r="A32" s="8" t="s">
        <v>35</v>
      </c>
      <c r="B32" s="73">
        <v>120000</v>
      </c>
      <c r="C32" s="73">
        <v>641445.62</v>
      </c>
      <c r="D32" s="35">
        <f t="shared" si="8"/>
        <v>761445.62</v>
      </c>
      <c r="E32" s="73">
        <v>752986.17</v>
      </c>
      <c r="F32" s="73">
        <v>752986.17</v>
      </c>
      <c r="G32" s="35">
        <f t="shared" si="9"/>
        <v>8459.4499999999534</v>
      </c>
      <c r="H32" s="27" t="s">
        <v>179</v>
      </c>
    </row>
    <row r="33" spans="1:8">
      <c r="A33" s="8" t="s">
        <v>36</v>
      </c>
      <c r="B33" s="73">
        <v>2794596.12</v>
      </c>
      <c r="C33" s="73">
        <v>780759</v>
      </c>
      <c r="D33" s="35">
        <f t="shared" si="8"/>
        <v>3575355.12</v>
      </c>
      <c r="E33" s="73">
        <v>1209892.56</v>
      </c>
      <c r="F33" s="73">
        <v>1209892.56</v>
      </c>
      <c r="G33" s="35">
        <f t="shared" si="9"/>
        <v>2365462.56</v>
      </c>
      <c r="H33" s="27" t="s">
        <v>180</v>
      </c>
    </row>
    <row r="34" spans="1:8">
      <c r="A34" s="8" t="s">
        <v>37</v>
      </c>
      <c r="B34" s="73">
        <v>55000</v>
      </c>
      <c r="C34" s="73">
        <v>1086048.57</v>
      </c>
      <c r="D34" s="35">
        <f t="shared" si="8"/>
        <v>1141048.57</v>
      </c>
      <c r="E34" s="73">
        <v>785014.4</v>
      </c>
      <c r="F34" s="73">
        <v>785014.4</v>
      </c>
      <c r="G34" s="35">
        <f t="shared" si="9"/>
        <v>356034.17000000004</v>
      </c>
      <c r="H34" s="27" t="s">
        <v>181</v>
      </c>
    </row>
    <row r="35" spans="1:8">
      <c r="A35" s="8" t="s">
        <v>38</v>
      </c>
      <c r="B35" s="73">
        <v>0</v>
      </c>
      <c r="C35" s="73">
        <v>87500</v>
      </c>
      <c r="D35" s="35">
        <f t="shared" si="8"/>
        <v>87500</v>
      </c>
      <c r="E35" s="73">
        <v>66278.080000000002</v>
      </c>
      <c r="F35" s="73">
        <v>66278.080000000002</v>
      </c>
      <c r="G35" s="35">
        <f t="shared" si="9"/>
        <v>21221.919999999998</v>
      </c>
      <c r="H35" s="27" t="s">
        <v>182</v>
      </c>
    </row>
    <row r="36" spans="1:8">
      <c r="A36" s="8" t="s">
        <v>39</v>
      </c>
      <c r="B36" s="73">
        <v>0</v>
      </c>
      <c r="C36" s="73">
        <v>120000</v>
      </c>
      <c r="D36" s="35">
        <f t="shared" si="8"/>
        <v>120000</v>
      </c>
      <c r="E36" s="73">
        <v>100072.22</v>
      </c>
      <c r="F36" s="73">
        <v>100072.22</v>
      </c>
      <c r="G36" s="35">
        <f t="shared" si="9"/>
        <v>19927.78</v>
      </c>
      <c r="H36" s="27" t="s">
        <v>183</v>
      </c>
    </row>
    <row r="37" spans="1:8">
      <c r="A37" s="8" t="s">
        <v>40</v>
      </c>
      <c r="B37" s="73">
        <v>2396640.14</v>
      </c>
      <c r="C37" s="73">
        <v>100166.48</v>
      </c>
      <c r="D37" s="35">
        <f t="shared" si="8"/>
        <v>2496806.62</v>
      </c>
      <c r="E37" s="73">
        <v>1554540.45</v>
      </c>
      <c r="F37" s="73">
        <v>1554540.45</v>
      </c>
      <c r="G37" s="35">
        <f t="shared" si="9"/>
        <v>942266.17000000016</v>
      </c>
      <c r="H37" s="27" t="s">
        <v>184</v>
      </c>
    </row>
    <row r="38" spans="1:8">
      <c r="A38" s="7" t="s">
        <v>41</v>
      </c>
      <c r="B38" s="35">
        <f>SUM(B39:B47)</f>
        <v>80168000</v>
      </c>
      <c r="C38" s="35">
        <f t="shared" ref="C38:G38" si="10">SUM(C39:C47)</f>
        <v>104527746</v>
      </c>
      <c r="D38" s="35">
        <f t="shared" si="10"/>
        <v>184695746</v>
      </c>
      <c r="E38" s="35">
        <f t="shared" si="10"/>
        <v>167422490.84999999</v>
      </c>
      <c r="F38" s="35">
        <f t="shared" si="10"/>
        <v>167253578.84999999</v>
      </c>
      <c r="G38" s="35">
        <f t="shared" si="10"/>
        <v>17273255.150000006</v>
      </c>
    </row>
    <row r="39" spans="1:8">
      <c r="A39" s="8" t="s">
        <v>42</v>
      </c>
      <c r="B39" s="35">
        <v>0</v>
      </c>
      <c r="C39" s="35">
        <v>0</v>
      </c>
      <c r="D39" s="35">
        <f t="shared" si="8"/>
        <v>0</v>
      </c>
      <c r="E39" s="35">
        <v>0</v>
      </c>
      <c r="F39" s="35">
        <v>0</v>
      </c>
      <c r="G39" s="35">
        <f t="shared" ref="G39:G47" si="11">D39-E39</f>
        <v>0</v>
      </c>
      <c r="H39" s="27" t="s">
        <v>185</v>
      </c>
    </row>
    <row r="40" spans="1:8">
      <c r="A40" s="8" t="s">
        <v>43</v>
      </c>
      <c r="B40" s="35">
        <v>0</v>
      </c>
      <c r="C40" s="35">
        <v>0</v>
      </c>
      <c r="D40" s="35">
        <f t="shared" si="8"/>
        <v>0</v>
      </c>
      <c r="E40" s="35">
        <v>0</v>
      </c>
      <c r="F40" s="35">
        <v>0</v>
      </c>
      <c r="G40" s="35">
        <f t="shared" si="11"/>
        <v>0</v>
      </c>
      <c r="H40" s="27" t="s">
        <v>186</v>
      </c>
    </row>
    <row r="41" spans="1:8">
      <c r="A41" s="8" t="s">
        <v>44</v>
      </c>
      <c r="B41" s="35">
        <v>0</v>
      </c>
      <c r="C41" s="35">
        <v>0</v>
      </c>
      <c r="D41" s="35">
        <f t="shared" si="8"/>
        <v>0</v>
      </c>
      <c r="E41" s="35">
        <v>0</v>
      </c>
      <c r="F41" s="35">
        <v>0</v>
      </c>
      <c r="G41" s="35">
        <f t="shared" si="11"/>
        <v>0</v>
      </c>
      <c r="H41" s="27" t="s">
        <v>187</v>
      </c>
    </row>
    <row r="42" spans="1:8">
      <c r="A42" s="8" t="s">
        <v>45</v>
      </c>
      <c r="B42" s="73">
        <v>80168000</v>
      </c>
      <c r="C42" s="73">
        <v>104527746</v>
      </c>
      <c r="D42" s="35">
        <f t="shared" si="8"/>
        <v>184695746</v>
      </c>
      <c r="E42" s="73">
        <v>167422490.84999999</v>
      </c>
      <c r="F42" s="73">
        <v>167253578.84999999</v>
      </c>
      <c r="G42" s="35">
        <f t="shared" si="11"/>
        <v>17273255.150000006</v>
      </c>
      <c r="H42" s="27" t="s">
        <v>188</v>
      </c>
    </row>
    <row r="43" spans="1:8">
      <c r="A43" s="8" t="s">
        <v>46</v>
      </c>
      <c r="B43" s="35">
        <v>0</v>
      </c>
      <c r="C43" s="35">
        <v>0</v>
      </c>
      <c r="D43" s="35">
        <f t="shared" si="8"/>
        <v>0</v>
      </c>
      <c r="E43" s="35">
        <v>0</v>
      </c>
      <c r="F43" s="35">
        <v>0</v>
      </c>
      <c r="G43" s="35">
        <f t="shared" si="11"/>
        <v>0</v>
      </c>
      <c r="H43" s="50" t="s">
        <v>189</v>
      </c>
    </row>
    <row r="44" spans="1:8">
      <c r="A44" s="8" t="s">
        <v>47</v>
      </c>
      <c r="B44" s="35">
        <v>0</v>
      </c>
      <c r="C44" s="35">
        <v>0</v>
      </c>
      <c r="D44" s="35">
        <f t="shared" si="8"/>
        <v>0</v>
      </c>
      <c r="E44" s="35">
        <v>0</v>
      </c>
      <c r="F44" s="35">
        <v>0</v>
      </c>
      <c r="G44" s="35">
        <f t="shared" si="11"/>
        <v>0</v>
      </c>
      <c r="H44" s="27" t="s">
        <v>190</v>
      </c>
    </row>
    <row r="45" spans="1:8">
      <c r="A45" s="8" t="s">
        <v>48</v>
      </c>
      <c r="B45" s="35">
        <v>0</v>
      </c>
      <c r="C45" s="35">
        <v>0</v>
      </c>
      <c r="D45" s="35">
        <f t="shared" si="8"/>
        <v>0</v>
      </c>
      <c r="E45" s="35">
        <v>0</v>
      </c>
      <c r="F45" s="35">
        <v>0</v>
      </c>
      <c r="G45" s="35">
        <f t="shared" si="11"/>
        <v>0</v>
      </c>
      <c r="H45" s="27"/>
    </row>
    <row r="46" spans="1:8">
      <c r="A46" s="8" t="s">
        <v>49</v>
      </c>
      <c r="B46" s="35">
        <v>0</v>
      </c>
      <c r="C46" s="35">
        <v>0</v>
      </c>
      <c r="D46" s="35">
        <f t="shared" si="8"/>
        <v>0</v>
      </c>
      <c r="E46" s="35">
        <v>0</v>
      </c>
      <c r="F46" s="35">
        <v>0</v>
      </c>
      <c r="G46" s="35">
        <f t="shared" si="11"/>
        <v>0</v>
      </c>
      <c r="H46" s="27" t="s">
        <v>339</v>
      </c>
    </row>
    <row r="47" spans="1:8">
      <c r="A47" s="8" t="s">
        <v>50</v>
      </c>
      <c r="B47" s="35">
        <v>0</v>
      </c>
      <c r="C47" s="35">
        <v>0</v>
      </c>
      <c r="D47" s="35">
        <f t="shared" si="8"/>
        <v>0</v>
      </c>
      <c r="E47" s="35">
        <v>0</v>
      </c>
      <c r="F47" s="35">
        <v>0</v>
      </c>
      <c r="G47" s="35">
        <f t="shared" si="11"/>
        <v>0</v>
      </c>
      <c r="H47" s="27" t="s">
        <v>191</v>
      </c>
    </row>
    <row r="48" spans="1:8">
      <c r="A48" s="7" t="s">
        <v>51</v>
      </c>
      <c r="B48" s="35">
        <f>SUM(B49:B57)</f>
        <v>0</v>
      </c>
      <c r="C48" s="35">
        <f t="shared" ref="C48:G48" si="12">SUM(C49:C57)</f>
        <v>21878734.18</v>
      </c>
      <c r="D48" s="35">
        <f t="shared" si="12"/>
        <v>21878734.18</v>
      </c>
      <c r="E48" s="35">
        <f t="shared" si="12"/>
        <v>19034668.459999997</v>
      </c>
      <c r="F48" s="35">
        <f t="shared" si="12"/>
        <v>19034668.459999997</v>
      </c>
      <c r="G48" s="35">
        <f t="shared" si="12"/>
        <v>2844065.7199999997</v>
      </c>
    </row>
    <row r="49" spans="1:8">
      <c r="A49" s="8" t="s">
        <v>52</v>
      </c>
      <c r="B49" s="73">
        <v>0</v>
      </c>
      <c r="C49" s="73">
        <v>3570395.28</v>
      </c>
      <c r="D49" s="35">
        <f t="shared" si="8"/>
        <v>3570395.28</v>
      </c>
      <c r="E49" s="73">
        <v>2014429.56</v>
      </c>
      <c r="F49" s="73">
        <v>2014429.56</v>
      </c>
      <c r="G49" s="35">
        <f t="shared" ref="G49:G57" si="13">D49-E49</f>
        <v>1555965.7199999997</v>
      </c>
      <c r="H49" s="27" t="s">
        <v>192</v>
      </c>
    </row>
    <row r="50" spans="1:8">
      <c r="A50" s="8" t="s">
        <v>53</v>
      </c>
      <c r="B50" s="35">
        <v>0</v>
      </c>
      <c r="C50" s="35">
        <v>0</v>
      </c>
      <c r="D50" s="35">
        <f t="shared" si="8"/>
        <v>0</v>
      </c>
      <c r="E50" s="35">
        <v>0</v>
      </c>
      <c r="F50" s="35">
        <v>0</v>
      </c>
      <c r="G50" s="35">
        <f t="shared" si="13"/>
        <v>0</v>
      </c>
      <c r="H50" s="27" t="s">
        <v>193</v>
      </c>
    </row>
    <row r="51" spans="1:8">
      <c r="A51" s="8" t="s">
        <v>54</v>
      </c>
      <c r="B51" s="35">
        <v>0</v>
      </c>
      <c r="C51" s="35">
        <v>0</v>
      </c>
      <c r="D51" s="35">
        <f t="shared" si="8"/>
        <v>0</v>
      </c>
      <c r="E51" s="35">
        <v>0</v>
      </c>
      <c r="F51" s="35">
        <v>0</v>
      </c>
      <c r="G51" s="35">
        <f t="shared" si="13"/>
        <v>0</v>
      </c>
      <c r="H51" s="27" t="s">
        <v>194</v>
      </c>
    </row>
    <row r="52" spans="1:8">
      <c r="A52" s="8" t="s">
        <v>55</v>
      </c>
      <c r="B52" s="73">
        <v>0</v>
      </c>
      <c r="C52" s="73">
        <v>17403620</v>
      </c>
      <c r="D52" s="35">
        <f t="shared" si="8"/>
        <v>17403620</v>
      </c>
      <c r="E52" s="73">
        <v>16955520</v>
      </c>
      <c r="F52" s="73">
        <v>16955520</v>
      </c>
      <c r="G52" s="35">
        <f t="shared" si="13"/>
        <v>448100</v>
      </c>
      <c r="H52" s="27" t="s">
        <v>195</v>
      </c>
    </row>
    <row r="53" spans="1:8">
      <c r="A53" s="8" t="s">
        <v>56</v>
      </c>
      <c r="B53" s="35">
        <v>0</v>
      </c>
      <c r="C53" s="35">
        <v>0</v>
      </c>
      <c r="D53" s="35">
        <f t="shared" si="8"/>
        <v>0</v>
      </c>
      <c r="E53" s="35">
        <v>0</v>
      </c>
      <c r="F53" s="35">
        <v>0</v>
      </c>
      <c r="G53" s="35">
        <f t="shared" si="13"/>
        <v>0</v>
      </c>
      <c r="H53" s="27" t="s">
        <v>196</v>
      </c>
    </row>
    <row r="54" spans="1:8">
      <c r="A54" s="8" t="s">
        <v>57</v>
      </c>
      <c r="B54" s="73">
        <v>0</v>
      </c>
      <c r="C54" s="73">
        <v>304718.90000000002</v>
      </c>
      <c r="D54" s="35">
        <f t="shared" si="8"/>
        <v>304718.90000000002</v>
      </c>
      <c r="E54" s="73">
        <v>64718.9</v>
      </c>
      <c r="F54" s="73">
        <v>64718.9</v>
      </c>
      <c r="G54" s="35">
        <f t="shared" si="13"/>
        <v>240000.00000000003</v>
      </c>
      <c r="H54" s="27" t="s">
        <v>197</v>
      </c>
    </row>
    <row r="55" spans="1:8">
      <c r="A55" s="8" t="s">
        <v>58</v>
      </c>
      <c r="B55" s="35">
        <v>0</v>
      </c>
      <c r="C55" s="35">
        <v>0</v>
      </c>
      <c r="D55" s="35">
        <f t="shared" si="8"/>
        <v>0</v>
      </c>
      <c r="E55" s="35">
        <v>0</v>
      </c>
      <c r="F55" s="35">
        <v>0</v>
      </c>
      <c r="G55" s="35">
        <f t="shared" si="13"/>
        <v>0</v>
      </c>
      <c r="H55" s="27" t="s">
        <v>198</v>
      </c>
    </row>
    <row r="56" spans="1:8">
      <c r="A56" s="8" t="s">
        <v>59</v>
      </c>
      <c r="B56" s="73">
        <v>0</v>
      </c>
      <c r="C56" s="73">
        <v>600000</v>
      </c>
      <c r="D56" s="35">
        <f t="shared" si="8"/>
        <v>600000</v>
      </c>
      <c r="E56" s="73">
        <v>0</v>
      </c>
      <c r="F56" s="73">
        <v>0</v>
      </c>
      <c r="G56" s="35">
        <f t="shared" si="13"/>
        <v>600000</v>
      </c>
      <c r="H56" s="27" t="s">
        <v>199</v>
      </c>
    </row>
    <row r="57" spans="1:8">
      <c r="A57" s="8" t="s">
        <v>60</v>
      </c>
      <c r="B57" s="35">
        <v>0</v>
      </c>
      <c r="C57" s="35">
        <v>0</v>
      </c>
      <c r="D57" s="35">
        <f t="shared" si="8"/>
        <v>0</v>
      </c>
      <c r="E57" s="35">
        <v>0</v>
      </c>
      <c r="F57" s="35">
        <v>0</v>
      </c>
      <c r="G57" s="35">
        <f t="shared" si="13"/>
        <v>0</v>
      </c>
      <c r="H57" s="27" t="s">
        <v>200</v>
      </c>
    </row>
    <row r="58" spans="1:8">
      <c r="A58" s="7" t="s">
        <v>61</v>
      </c>
      <c r="B58" s="35">
        <f>SUM(B59:B61)</f>
        <v>0</v>
      </c>
      <c r="C58" s="35">
        <f t="shared" ref="C58:G58" si="14">SUM(C59:C61)</f>
        <v>0</v>
      </c>
      <c r="D58" s="35">
        <f t="shared" si="14"/>
        <v>0</v>
      </c>
      <c r="E58" s="35">
        <f t="shared" si="14"/>
        <v>0</v>
      </c>
      <c r="F58" s="35">
        <f t="shared" si="14"/>
        <v>0</v>
      </c>
      <c r="G58" s="35">
        <f t="shared" si="14"/>
        <v>0</v>
      </c>
    </row>
    <row r="59" spans="1:8">
      <c r="A59" s="8" t="s">
        <v>62</v>
      </c>
      <c r="B59" s="35">
        <v>0</v>
      </c>
      <c r="C59" s="35">
        <v>0</v>
      </c>
      <c r="D59" s="35">
        <f t="shared" si="8"/>
        <v>0</v>
      </c>
      <c r="E59" s="35">
        <v>0</v>
      </c>
      <c r="F59" s="35">
        <v>0</v>
      </c>
      <c r="G59" s="35">
        <f t="shared" ref="G59:G61" si="15">D59-E59</f>
        <v>0</v>
      </c>
      <c r="H59" s="27" t="s">
        <v>201</v>
      </c>
    </row>
    <row r="60" spans="1:8">
      <c r="A60" s="8" t="s">
        <v>63</v>
      </c>
      <c r="B60" s="35">
        <v>0</v>
      </c>
      <c r="C60" s="35">
        <v>0</v>
      </c>
      <c r="D60" s="35">
        <f t="shared" si="8"/>
        <v>0</v>
      </c>
      <c r="E60" s="35">
        <v>0</v>
      </c>
      <c r="F60" s="35">
        <v>0</v>
      </c>
      <c r="G60" s="35">
        <f t="shared" si="15"/>
        <v>0</v>
      </c>
      <c r="H60" s="27" t="s">
        <v>202</v>
      </c>
    </row>
    <row r="61" spans="1:8">
      <c r="A61" s="8" t="s">
        <v>64</v>
      </c>
      <c r="B61" s="35">
        <v>0</v>
      </c>
      <c r="C61" s="35">
        <v>0</v>
      </c>
      <c r="D61" s="35">
        <f t="shared" si="8"/>
        <v>0</v>
      </c>
      <c r="E61" s="35">
        <v>0</v>
      </c>
      <c r="F61" s="35">
        <v>0</v>
      </c>
      <c r="G61" s="35">
        <f t="shared" si="15"/>
        <v>0</v>
      </c>
      <c r="H61" s="27" t="s">
        <v>203</v>
      </c>
    </row>
    <row r="62" spans="1:8">
      <c r="A62" s="7" t="s">
        <v>65</v>
      </c>
      <c r="B62" s="35">
        <f>SUM(B63:B67,B69:B70)</f>
        <v>0</v>
      </c>
      <c r="C62" s="35">
        <f t="shared" ref="C62:G62" si="16">SUM(C63:C67,C69:C70)</f>
        <v>0</v>
      </c>
      <c r="D62" s="35">
        <f t="shared" si="16"/>
        <v>0</v>
      </c>
      <c r="E62" s="35">
        <f t="shared" si="16"/>
        <v>0</v>
      </c>
      <c r="F62" s="35">
        <f t="shared" si="16"/>
        <v>0</v>
      </c>
      <c r="G62" s="35">
        <f t="shared" si="16"/>
        <v>0</v>
      </c>
    </row>
    <row r="63" spans="1:8">
      <c r="A63" s="8" t="s">
        <v>66</v>
      </c>
      <c r="B63" s="35">
        <v>0</v>
      </c>
      <c r="C63" s="35">
        <v>0</v>
      </c>
      <c r="D63" s="35">
        <f t="shared" si="8"/>
        <v>0</v>
      </c>
      <c r="E63" s="35">
        <v>0</v>
      </c>
      <c r="F63" s="35">
        <v>0</v>
      </c>
      <c r="G63" s="35">
        <f t="shared" ref="G63:G70" si="17">D63-E63</f>
        <v>0</v>
      </c>
      <c r="H63" s="27" t="s">
        <v>204</v>
      </c>
    </row>
    <row r="64" spans="1:8">
      <c r="A64" s="8" t="s">
        <v>67</v>
      </c>
      <c r="B64" s="35">
        <v>0</v>
      </c>
      <c r="C64" s="35">
        <v>0</v>
      </c>
      <c r="D64" s="35">
        <f t="shared" si="8"/>
        <v>0</v>
      </c>
      <c r="E64" s="35">
        <v>0</v>
      </c>
      <c r="F64" s="35">
        <v>0</v>
      </c>
      <c r="G64" s="35">
        <f t="shared" si="17"/>
        <v>0</v>
      </c>
      <c r="H64" s="27" t="s">
        <v>205</v>
      </c>
    </row>
    <row r="65" spans="1:8">
      <c r="A65" s="8" t="s">
        <v>68</v>
      </c>
      <c r="B65" s="35">
        <v>0</v>
      </c>
      <c r="C65" s="35">
        <v>0</v>
      </c>
      <c r="D65" s="35">
        <f t="shared" si="8"/>
        <v>0</v>
      </c>
      <c r="E65" s="35">
        <v>0</v>
      </c>
      <c r="F65" s="35">
        <v>0</v>
      </c>
      <c r="G65" s="35">
        <f t="shared" si="17"/>
        <v>0</v>
      </c>
      <c r="H65" s="27" t="s">
        <v>206</v>
      </c>
    </row>
    <row r="66" spans="1:8">
      <c r="A66" s="8" t="s">
        <v>69</v>
      </c>
      <c r="B66" s="35">
        <v>0</v>
      </c>
      <c r="C66" s="35">
        <v>0</v>
      </c>
      <c r="D66" s="35">
        <f t="shared" si="8"/>
        <v>0</v>
      </c>
      <c r="E66" s="35">
        <v>0</v>
      </c>
      <c r="F66" s="35">
        <v>0</v>
      </c>
      <c r="G66" s="35">
        <f t="shared" si="17"/>
        <v>0</v>
      </c>
      <c r="H66" s="27" t="s">
        <v>207</v>
      </c>
    </row>
    <row r="67" spans="1:8">
      <c r="A67" s="8" t="s">
        <v>70</v>
      </c>
      <c r="B67" s="35">
        <v>0</v>
      </c>
      <c r="C67" s="35">
        <v>0</v>
      </c>
      <c r="D67" s="35">
        <f t="shared" si="8"/>
        <v>0</v>
      </c>
      <c r="E67" s="35">
        <v>0</v>
      </c>
      <c r="F67" s="35">
        <v>0</v>
      </c>
      <c r="G67" s="35">
        <f t="shared" si="17"/>
        <v>0</v>
      </c>
      <c r="H67" s="27" t="s">
        <v>208</v>
      </c>
    </row>
    <row r="68" spans="1:8">
      <c r="A68" s="8" t="s">
        <v>71</v>
      </c>
      <c r="B68" s="35">
        <v>0</v>
      </c>
      <c r="C68" s="35">
        <v>0</v>
      </c>
      <c r="D68" s="35">
        <f t="shared" si="8"/>
        <v>0</v>
      </c>
      <c r="E68" s="35">
        <v>0</v>
      </c>
      <c r="F68" s="35">
        <v>0</v>
      </c>
      <c r="G68" s="35">
        <f t="shared" si="17"/>
        <v>0</v>
      </c>
      <c r="H68" s="27"/>
    </row>
    <row r="69" spans="1:8">
      <c r="A69" s="8" t="s">
        <v>72</v>
      </c>
      <c r="B69" s="35">
        <v>0</v>
      </c>
      <c r="C69" s="35">
        <v>0</v>
      </c>
      <c r="D69" s="35">
        <f t="shared" si="8"/>
        <v>0</v>
      </c>
      <c r="E69" s="35">
        <v>0</v>
      </c>
      <c r="F69" s="35">
        <v>0</v>
      </c>
      <c r="G69" s="35">
        <f t="shared" si="17"/>
        <v>0</v>
      </c>
      <c r="H69" s="27" t="s">
        <v>209</v>
      </c>
    </row>
    <row r="70" spans="1:8">
      <c r="A70" s="8" t="s">
        <v>73</v>
      </c>
      <c r="B70" s="35">
        <v>0</v>
      </c>
      <c r="C70" s="35">
        <v>0</v>
      </c>
      <c r="D70" s="35">
        <f t="shared" si="8"/>
        <v>0</v>
      </c>
      <c r="E70" s="35">
        <v>0</v>
      </c>
      <c r="F70" s="35">
        <v>0</v>
      </c>
      <c r="G70" s="35">
        <f t="shared" si="17"/>
        <v>0</v>
      </c>
      <c r="H70" s="27" t="s">
        <v>210</v>
      </c>
    </row>
    <row r="71" spans="1:8">
      <c r="A71" s="7" t="s">
        <v>74</v>
      </c>
      <c r="B71" s="35">
        <f>SUM(B72:B74)</f>
        <v>0</v>
      </c>
      <c r="C71" s="35">
        <f t="shared" ref="C71:G71" si="18">SUM(C72:C74)</f>
        <v>0</v>
      </c>
      <c r="D71" s="35">
        <f t="shared" si="18"/>
        <v>0</v>
      </c>
      <c r="E71" s="35">
        <f t="shared" si="18"/>
        <v>0</v>
      </c>
      <c r="F71" s="35">
        <f t="shared" si="18"/>
        <v>0</v>
      </c>
      <c r="G71" s="35">
        <f t="shared" si="18"/>
        <v>0</v>
      </c>
    </row>
    <row r="72" spans="1:8">
      <c r="A72" s="8" t="s">
        <v>75</v>
      </c>
      <c r="B72" s="35">
        <v>0</v>
      </c>
      <c r="C72" s="35">
        <v>0</v>
      </c>
      <c r="D72" s="35">
        <f t="shared" si="8"/>
        <v>0</v>
      </c>
      <c r="E72" s="35">
        <v>0</v>
      </c>
      <c r="F72" s="35">
        <v>0</v>
      </c>
      <c r="G72" s="35">
        <f t="shared" ref="G72:G74" si="19">D72-E72</f>
        <v>0</v>
      </c>
      <c r="H72" s="27" t="s">
        <v>211</v>
      </c>
    </row>
    <row r="73" spans="1:8">
      <c r="A73" s="8" t="s">
        <v>76</v>
      </c>
      <c r="B73" s="35">
        <v>0</v>
      </c>
      <c r="C73" s="35">
        <v>0</v>
      </c>
      <c r="D73" s="35">
        <f t="shared" si="8"/>
        <v>0</v>
      </c>
      <c r="E73" s="35">
        <v>0</v>
      </c>
      <c r="F73" s="35">
        <v>0</v>
      </c>
      <c r="G73" s="35">
        <f t="shared" si="19"/>
        <v>0</v>
      </c>
      <c r="H73" s="27" t="s">
        <v>212</v>
      </c>
    </row>
    <row r="74" spans="1:8">
      <c r="A74" s="8" t="s">
        <v>77</v>
      </c>
      <c r="B74" s="35">
        <v>0</v>
      </c>
      <c r="C74" s="35">
        <v>0</v>
      </c>
      <c r="D74" s="35">
        <f t="shared" si="8"/>
        <v>0</v>
      </c>
      <c r="E74" s="35">
        <v>0</v>
      </c>
      <c r="F74" s="35">
        <v>0</v>
      </c>
      <c r="G74" s="35">
        <f t="shared" si="19"/>
        <v>0</v>
      </c>
      <c r="H74" s="27" t="s">
        <v>213</v>
      </c>
    </row>
    <row r="75" spans="1:8">
      <c r="A75" s="7" t="s">
        <v>78</v>
      </c>
      <c r="B75" s="35">
        <f>SUM(B76:B82)</f>
        <v>0</v>
      </c>
      <c r="C75" s="35">
        <f t="shared" ref="C75:G75" si="20">SUM(C76:C82)</f>
        <v>0</v>
      </c>
      <c r="D75" s="35">
        <f t="shared" si="20"/>
        <v>0</v>
      </c>
      <c r="E75" s="35">
        <f t="shared" si="20"/>
        <v>0</v>
      </c>
      <c r="F75" s="35">
        <f t="shared" si="20"/>
        <v>0</v>
      </c>
      <c r="G75" s="35">
        <f t="shared" si="20"/>
        <v>0</v>
      </c>
    </row>
    <row r="76" spans="1:8">
      <c r="A76" s="8" t="s">
        <v>79</v>
      </c>
      <c r="B76" s="35">
        <v>0</v>
      </c>
      <c r="C76" s="35">
        <v>0</v>
      </c>
      <c r="D76" s="35">
        <f t="shared" si="8"/>
        <v>0</v>
      </c>
      <c r="E76" s="35">
        <v>0</v>
      </c>
      <c r="F76" s="35">
        <v>0</v>
      </c>
      <c r="G76" s="35">
        <f t="shared" ref="G76:G82" si="21">D76-E76</f>
        <v>0</v>
      </c>
      <c r="H76" s="27" t="s">
        <v>214</v>
      </c>
    </row>
    <row r="77" spans="1:8">
      <c r="A77" s="8" t="s">
        <v>80</v>
      </c>
      <c r="B77" s="35">
        <v>0</v>
      </c>
      <c r="C77" s="35">
        <v>0</v>
      </c>
      <c r="D77" s="35">
        <f t="shared" si="8"/>
        <v>0</v>
      </c>
      <c r="E77" s="35">
        <v>0</v>
      </c>
      <c r="F77" s="35">
        <v>0</v>
      </c>
      <c r="G77" s="35">
        <f t="shared" si="21"/>
        <v>0</v>
      </c>
      <c r="H77" s="27" t="s">
        <v>215</v>
      </c>
    </row>
    <row r="78" spans="1:8">
      <c r="A78" s="8" t="s">
        <v>81</v>
      </c>
      <c r="B78" s="35">
        <v>0</v>
      </c>
      <c r="C78" s="35">
        <v>0</v>
      </c>
      <c r="D78" s="35">
        <f t="shared" si="8"/>
        <v>0</v>
      </c>
      <c r="E78" s="35">
        <v>0</v>
      </c>
      <c r="F78" s="35">
        <v>0</v>
      </c>
      <c r="G78" s="35">
        <f t="shared" si="21"/>
        <v>0</v>
      </c>
      <c r="H78" s="27" t="s">
        <v>216</v>
      </c>
    </row>
    <row r="79" spans="1:8">
      <c r="A79" s="8" t="s">
        <v>82</v>
      </c>
      <c r="B79" s="35">
        <v>0</v>
      </c>
      <c r="C79" s="35">
        <v>0</v>
      </c>
      <c r="D79" s="35">
        <f t="shared" si="8"/>
        <v>0</v>
      </c>
      <c r="E79" s="35">
        <v>0</v>
      </c>
      <c r="F79" s="35">
        <v>0</v>
      </c>
      <c r="G79" s="35">
        <f t="shared" si="21"/>
        <v>0</v>
      </c>
      <c r="H79" s="27" t="s">
        <v>217</v>
      </c>
    </row>
    <row r="80" spans="1:8">
      <c r="A80" s="8" t="s">
        <v>83</v>
      </c>
      <c r="B80" s="35">
        <v>0</v>
      </c>
      <c r="C80" s="35">
        <v>0</v>
      </c>
      <c r="D80" s="35">
        <f t="shared" si="8"/>
        <v>0</v>
      </c>
      <c r="E80" s="35">
        <v>0</v>
      </c>
      <c r="F80" s="35">
        <v>0</v>
      </c>
      <c r="G80" s="35">
        <f t="shared" si="21"/>
        <v>0</v>
      </c>
      <c r="H80" s="27" t="s">
        <v>218</v>
      </c>
    </row>
    <row r="81" spans="1:8">
      <c r="A81" s="8" t="s">
        <v>84</v>
      </c>
      <c r="B81" s="35">
        <v>0</v>
      </c>
      <c r="C81" s="35">
        <v>0</v>
      </c>
      <c r="D81" s="35">
        <f t="shared" si="8"/>
        <v>0</v>
      </c>
      <c r="E81" s="35">
        <v>0</v>
      </c>
      <c r="F81" s="35">
        <v>0</v>
      </c>
      <c r="G81" s="35">
        <f t="shared" si="21"/>
        <v>0</v>
      </c>
      <c r="H81" s="27" t="s">
        <v>219</v>
      </c>
    </row>
    <row r="82" spans="1:8">
      <c r="A82" s="8" t="s">
        <v>85</v>
      </c>
      <c r="B82" s="35">
        <v>0</v>
      </c>
      <c r="C82" s="35">
        <v>0</v>
      </c>
      <c r="D82" s="35">
        <f t="shared" si="8"/>
        <v>0</v>
      </c>
      <c r="E82" s="35">
        <v>0</v>
      </c>
      <c r="F82" s="35">
        <v>0</v>
      </c>
      <c r="G82" s="35">
        <f t="shared" si="21"/>
        <v>0</v>
      </c>
      <c r="H82" s="27" t="s">
        <v>220</v>
      </c>
    </row>
    <row r="83" spans="1:8">
      <c r="A83" s="9"/>
      <c r="B83" s="36"/>
      <c r="C83" s="36"/>
      <c r="D83" s="36"/>
      <c r="E83" s="36"/>
      <c r="F83" s="36"/>
      <c r="G83" s="36"/>
    </row>
    <row r="84" spans="1:8">
      <c r="A84" s="10" t="s">
        <v>86</v>
      </c>
      <c r="B84" s="34">
        <f>B85+B93+B103+B113+B123+B133+B137+B146+B150</f>
        <v>0</v>
      </c>
      <c r="C84" s="34">
        <f t="shared" ref="C84:G84" si="22">C85+C93+C103+C113+C123+C133+C137+C146+C150</f>
        <v>0</v>
      </c>
      <c r="D84" s="34">
        <f t="shared" si="22"/>
        <v>0</v>
      </c>
      <c r="E84" s="34">
        <f t="shared" si="22"/>
        <v>0</v>
      </c>
      <c r="F84" s="34">
        <f t="shared" si="22"/>
        <v>0</v>
      </c>
      <c r="G84" s="34">
        <f t="shared" si="22"/>
        <v>0</v>
      </c>
    </row>
    <row r="85" spans="1:8">
      <c r="A85" s="7" t="s">
        <v>13</v>
      </c>
      <c r="B85" s="35">
        <f>SUM(B86:B92)</f>
        <v>0</v>
      </c>
      <c r="C85" s="35">
        <f t="shared" ref="C85:G85" si="23">SUM(C86:C92)</f>
        <v>0</v>
      </c>
      <c r="D85" s="35">
        <f t="shared" si="23"/>
        <v>0</v>
      </c>
      <c r="E85" s="35">
        <f t="shared" si="23"/>
        <v>0</v>
      </c>
      <c r="F85" s="35">
        <f t="shared" si="23"/>
        <v>0</v>
      </c>
      <c r="G85" s="35">
        <f t="shared" si="23"/>
        <v>0</v>
      </c>
    </row>
    <row r="86" spans="1:8">
      <c r="A86" s="8" t="s">
        <v>14</v>
      </c>
      <c r="B86" s="35">
        <v>0</v>
      </c>
      <c r="C86" s="35">
        <v>0</v>
      </c>
      <c r="D86" s="35">
        <f t="shared" ref="D86:D92" si="24">B86+C86</f>
        <v>0</v>
      </c>
      <c r="E86" s="35">
        <v>0</v>
      </c>
      <c r="F86" s="35">
        <v>0</v>
      </c>
      <c r="G86" s="35">
        <f t="shared" ref="G86:G92" si="25">D86-E86</f>
        <v>0</v>
      </c>
      <c r="H86" s="27" t="s">
        <v>221</v>
      </c>
    </row>
    <row r="87" spans="1:8">
      <c r="A87" s="8" t="s">
        <v>15</v>
      </c>
      <c r="B87" s="35">
        <v>0</v>
      </c>
      <c r="C87" s="35">
        <v>0</v>
      </c>
      <c r="D87" s="35">
        <f t="shared" si="24"/>
        <v>0</v>
      </c>
      <c r="E87" s="35">
        <v>0</v>
      </c>
      <c r="F87" s="35">
        <v>0</v>
      </c>
      <c r="G87" s="35">
        <f t="shared" si="25"/>
        <v>0</v>
      </c>
      <c r="H87" s="27" t="s">
        <v>222</v>
      </c>
    </row>
    <row r="88" spans="1:8">
      <c r="A88" s="8" t="s">
        <v>16</v>
      </c>
      <c r="B88" s="35">
        <v>0</v>
      </c>
      <c r="C88" s="35">
        <v>0</v>
      </c>
      <c r="D88" s="35">
        <f t="shared" si="24"/>
        <v>0</v>
      </c>
      <c r="E88" s="35">
        <v>0</v>
      </c>
      <c r="F88" s="35">
        <v>0</v>
      </c>
      <c r="G88" s="35">
        <f t="shared" si="25"/>
        <v>0</v>
      </c>
      <c r="H88" s="27" t="s">
        <v>223</v>
      </c>
    </row>
    <row r="89" spans="1:8">
      <c r="A89" s="8" t="s">
        <v>17</v>
      </c>
      <c r="B89" s="35">
        <v>0</v>
      </c>
      <c r="C89" s="35">
        <v>0</v>
      </c>
      <c r="D89" s="35">
        <f t="shared" si="24"/>
        <v>0</v>
      </c>
      <c r="E89" s="35">
        <v>0</v>
      </c>
      <c r="F89" s="35">
        <v>0</v>
      </c>
      <c r="G89" s="35">
        <f t="shared" si="25"/>
        <v>0</v>
      </c>
      <c r="H89" s="27" t="s">
        <v>224</v>
      </c>
    </row>
    <row r="90" spans="1:8">
      <c r="A90" s="8" t="s">
        <v>18</v>
      </c>
      <c r="B90" s="35">
        <v>0</v>
      </c>
      <c r="C90" s="35">
        <v>0</v>
      </c>
      <c r="D90" s="35">
        <f t="shared" si="24"/>
        <v>0</v>
      </c>
      <c r="E90" s="35">
        <v>0</v>
      </c>
      <c r="F90" s="35">
        <v>0</v>
      </c>
      <c r="G90" s="35">
        <f t="shared" si="25"/>
        <v>0</v>
      </c>
      <c r="H90" s="27" t="s">
        <v>225</v>
      </c>
    </row>
    <row r="91" spans="1:8">
      <c r="A91" s="8" t="s">
        <v>19</v>
      </c>
      <c r="B91" s="35">
        <v>0</v>
      </c>
      <c r="C91" s="35">
        <v>0</v>
      </c>
      <c r="D91" s="35">
        <f t="shared" si="24"/>
        <v>0</v>
      </c>
      <c r="E91" s="35">
        <v>0</v>
      </c>
      <c r="F91" s="35">
        <v>0</v>
      </c>
      <c r="G91" s="35">
        <f t="shared" si="25"/>
        <v>0</v>
      </c>
      <c r="H91" s="27" t="s">
        <v>226</v>
      </c>
    </row>
    <row r="92" spans="1:8">
      <c r="A92" s="8" t="s">
        <v>20</v>
      </c>
      <c r="B92" s="35">
        <v>0</v>
      </c>
      <c r="C92" s="35">
        <v>0</v>
      </c>
      <c r="D92" s="35">
        <f t="shared" si="24"/>
        <v>0</v>
      </c>
      <c r="E92" s="35">
        <v>0</v>
      </c>
      <c r="F92" s="35">
        <v>0</v>
      </c>
      <c r="G92" s="35">
        <f t="shared" si="25"/>
        <v>0</v>
      </c>
      <c r="H92" s="27" t="s">
        <v>227</v>
      </c>
    </row>
    <row r="93" spans="1:8">
      <c r="A93" s="7" t="s">
        <v>21</v>
      </c>
      <c r="B93" s="35">
        <f>SUM(B94:B102)</f>
        <v>0</v>
      </c>
      <c r="C93" s="35">
        <f t="shared" ref="C93:G93" si="26">SUM(C94:C102)</f>
        <v>0</v>
      </c>
      <c r="D93" s="35">
        <f t="shared" si="26"/>
        <v>0</v>
      </c>
      <c r="E93" s="35">
        <f t="shared" si="26"/>
        <v>0</v>
      </c>
      <c r="F93" s="35">
        <f t="shared" si="26"/>
        <v>0</v>
      </c>
      <c r="G93" s="35">
        <f t="shared" si="26"/>
        <v>0</v>
      </c>
    </row>
    <row r="94" spans="1:8">
      <c r="A94" s="8" t="s">
        <v>22</v>
      </c>
      <c r="B94" s="35">
        <v>0</v>
      </c>
      <c r="C94" s="35">
        <v>0</v>
      </c>
      <c r="D94" s="35">
        <f t="shared" ref="D94:D102" si="27">B94+C94</f>
        <v>0</v>
      </c>
      <c r="E94" s="35">
        <v>0</v>
      </c>
      <c r="F94" s="35">
        <v>0</v>
      </c>
      <c r="G94" s="35">
        <f t="shared" ref="G94:G102" si="28">D94-E94</f>
        <v>0</v>
      </c>
      <c r="H94" s="27" t="s">
        <v>228</v>
      </c>
    </row>
    <row r="95" spans="1:8">
      <c r="A95" s="8" t="s">
        <v>23</v>
      </c>
      <c r="B95" s="35">
        <v>0</v>
      </c>
      <c r="C95" s="35">
        <v>0</v>
      </c>
      <c r="D95" s="35">
        <f t="shared" si="27"/>
        <v>0</v>
      </c>
      <c r="E95" s="35">
        <v>0</v>
      </c>
      <c r="F95" s="35">
        <v>0</v>
      </c>
      <c r="G95" s="35">
        <f t="shared" si="28"/>
        <v>0</v>
      </c>
      <c r="H95" s="27" t="s">
        <v>229</v>
      </c>
    </row>
    <row r="96" spans="1:8">
      <c r="A96" s="8" t="s">
        <v>24</v>
      </c>
      <c r="B96" s="35">
        <v>0</v>
      </c>
      <c r="C96" s="35">
        <v>0</v>
      </c>
      <c r="D96" s="35">
        <f t="shared" si="27"/>
        <v>0</v>
      </c>
      <c r="E96" s="35">
        <v>0</v>
      </c>
      <c r="F96" s="35">
        <v>0</v>
      </c>
      <c r="G96" s="35">
        <f t="shared" si="28"/>
        <v>0</v>
      </c>
      <c r="H96" s="27" t="s">
        <v>230</v>
      </c>
    </row>
    <row r="97" spans="1:8">
      <c r="A97" s="8" t="s">
        <v>25</v>
      </c>
      <c r="B97" s="35">
        <v>0</v>
      </c>
      <c r="C97" s="35">
        <v>0</v>
      </c>
      <c r="D97" s="35">
        <f t="shared" si="27"/>
        <v>0</v>
      </c>
      <c r="E97" s="35">
        <v>0</v>
      </c>
      <c r="F97" s="35">
        <v>0</v>
      </c>
      <c r="G97" s="35">
        <f t="shared" si="28"/>
        <v>0</v>
      </c>
      <c r="H97" s="27" t="s">
        <v>231</v>
      </c>
    </row>
    <row r="98" spans="1:8">
      <c r="A98" s="1" t="s">
        <v>26</v>
      </c>
      <c r="B98" s="35">
        <v>0</v>
      </c>
      <c r="C98" s="35">
        <v>0</v>
      </c>
      <c r="D98" s="35">
        <f t="shared" si="27"/>
        <v>0</v>
      </c>
      <c r="E98" s="35">
        <v>0</v>
      </c>
      <c r="F98" s="35">
        <v>0</v>
      </c>
      <c r="G98" s="35">
        <f t="shared" si="28"/>
        <v>0</v>
      </c>
      <c r="H98" s="27" t="s">
        <v>232</v>
      </c>
    </row>
    <row r="99" spans="1:8">
      <c r="A99" s="8" t="s">
        <v>27</v>
      </c>
      <c r="B99" s="35">
        <v>0</v>
      </c>
      <c r="C99" s="35">
        <v>0</v>
      </c>
      <c r="D99" s="35">
        <f t="shared" si="27"/>
        <v>0</v>
      </c>
      <c r="E99" s="35">
        <v>0</v>
      </c>
      <c r="F99" s="35">
        <v>0</v>
      </c>
      <c r="G99" s="35">
        <f t="shared" si="28"/>
        <v>0</v>
      </c>
      <c r="H99" s="27" t="s">
        <v>233</v>
      </c>
    </row>
    <row r="100" spans="1:8">
      <c r="A100" s="8" t="s">
        <v>28</v>
      </c>
      <c r="B100" s="35">
        <v>0</v>
      </c>
      <c r="C100" s="35">
        <v>0</v>
      </c>
      <c r="D100" s="35">
        <f t="shared" si="27"/>
        <v>0</v>
      </c>
      <c r="E100" s="35">
        <v>0</v>
      </c>
      <c r="F100" s="35">
        <v>0</v>
      </c>
      <c r="G100" s="35">
        <f t="shared" si="28"/>
        <v>0</v>
      </c>
      <c r="H100" s="27" t="s">
        <v>234</v>
      </c>
    </row>
    <row r="101" spans="1:8">
      <c r="A101" s="8" t="s">
        <v>29</v>
      </c>
      <c r="B101" s="35">
        <v>0</v>
      </c>
      <c r="C101" s="35">
        <v>0</v>
      </c>
      <c r="D101" s="35">
        <f t="shared" si="27"/>
        <v>0</v>
      </c>
      <c r="E101" s="35">
        <v>0</v>
      </c>
      <c r="F101" s="35">
        <v>0</v>
      </c>
      <c r="G101" s="35">
        <f t="shared" si="28"/>
        <v>0</v>
      </c>
      <c r="H101" s="27" t="s">
        <v>235</v>
      </c>
    </row>
    <row r="102" spans="1:8">
      <c r="A102" s="8" t="s">
        <v>30</v>
      </c>
      <c r="B102" s="35">
        <v>0</v>
      </c>
      <c r="C102" s="35">
        <v>0</v>
      </c>
      <c r="D102" s="35">
        <f t="shared" si="27"/>
        <v>0</v>
      </c>
      <c r="E102" s="35">
        <v>0</v>
      </c>
      <c r="F102" s="35">
        <v>0</v>
      </c>
      <c r="G102" s="35">
        <f t="shared" si="28"/>
        <v>0</v>
      </c>
      <c r="H102" s="27" t="s">
        <v>236</v>
      </c>
    </row>
    <row r="103" spans="1:8">
      <c r="A103" s="7" t="s">
        <v>31</v>
      </c>
      <c r="B103" s="35">
        <f>SUM(B104:B112)</f>
        <v>0</v>
      </c>
      <c r="C103" s="35">
        <f t="shared" ref="C103:G103" si="29">SUM(C104:C112)</f>
        <v>0</v>
      </c>
      <c r="D103" s="35">
        <f t="shared" si="29"/>
        <v>0</v>
      </c>
      <c r="E103" s="35">
        <f t="shared" si="29"/>
        <v>0</v>
      </c>
      <c r="F103" s="35">
        <f t="shared" si="29"/>
        <v>0</v>
      </c>
      <c r="G103" s="35">
        <f t="shared" si="29"/>
        <v>0</v>
      </c>
    </row>
    <row r="104" spans="1:8">
      <c r="A104" s="8" t="s">
        <v>32</v>
      </c>
      <c r="B104" s="35">
        <v>0</v>
      </c>
      <c r="C104" s="35">
        <v>0</v>
      </c>
      <c r="D104" s="35">
        <f t="shared" ref="D104:D112" si="30">B104+C104</f>
        <v>0</v>
      </c>
      <c r="E104" s="35">
        <v>0</v>
      </c>
      <c r="F104" s="35">
        <v>0</v>
      </c>
      <c r="G104" s="35">
        <f t="shared" ref="G104:G112" si="31">D104-E104</f>
        <v>0</v>
      </c>
      <c r="H104" s="27" t="s">
        <v>237</v>
      </c>
    </row>
    <row r="105" spans="1:8">
      <c r="A105" s="8" t="s">
        <v>33</v>
      </c>
      <c r="B105" s="35">
        <v>0</v>
      </c>
      <c r="C105" s="35">
        <v>0</v>
      </c>
      <c r="D105" s="35">
        <f t="shared" si="30"/>
        <v>0</v>
      </c>
      <c r="E105" s="35">
        <v>0</v>
      </c>
      <c r="F105" s="35">
        <v>0</v>
      </c>
      <c r="G105" s="35">
        <f t="shared" si="31"/>
        <v>0</v>
      </c>
      <c r="H105" s="27" t="s">
        <v>238</v>
      </c>
    </row>
    <row r="106" spans="1:8">
      <c r="A106" s="8" t="s">
        <v>34</v>
      </c>
      <c r="B106" s="35">
        <v>0</v>
      </c>
      <c r="C106" s="35">
        <v>0</v>
      </c>
      <c r="D106" s="35">
        <f t="shared" si="30"/>
        <v>0</v>
      </c>
      <c r="E106" s="35">
        <v>0</v>
      </c>
      <c r="F106" s="35">
        <v>0</v>
      </c>
      <c r="G106" s="35">
        <f t="shared" si="31"/>
        <v>0</v>
      </c>
      <c r="H106" s="27" t="s">
        <v>239</v>
      </c>
    </row>
    <row r="107" spans="1:8">
      <c r="A107" s="8" t="s">
        <v>35</v>
      </c>
      <c r="B107" s="35">
        <v>0</v>
      </c>
      <c r="C107" s="35">
        <v>0</v>
      </c>
      <c r="D107" s="35">
        <f t="shared" si="30"/>
        <v>0</v>
      </c>
      <c r="E107" s="35">
        <v>0</v>
      </c>
      <c r="F107" s="35">
        <v>0</v>
      </c>
      <c r="G107" s="35">
        <f t="shared" si="31"/>
        <v>0</v>
      </c>
      <c r="H107" s="27" t="s">
        <v>240</v>
      </c>
    </row>
    <row r="108" spans="1:8">
      <c r="A108" s="8" t="s">
        <v>36</v>
      </c>
      <c r="B108" s="35">
        <v>0</v>
      </c>
      <c r="C108" s="35">
        <v>0</v>
      </c>
      <c r="D108" s="35">
        <f t="shared" si="30"/>
        <v>0</v>
      </c>
      <c r="E108" s="35">
        <v>0</v>
      </c>
      <c r="F108" s="35">
        <v>0</v>
      </c>
      <c r="G108" s="35">
        <f t="shared" si="31"/>
        <v>0</v>
      </c>
      <c r="H108" s="27" t="s">
        <v>241</v>
      </c>
    </row>
    <row r="109" spans="1:8">
      <c r="A109" s="8" t="s">
        <v>37</v>
      </c>
      <c r="B109" s="35">
        <v>0</v>
      </c>
      <c r="C109" s="35">
        <v>0</v>
      </c>
      <c r="D109" s="35">
        <f t="shared" si="30"/>
        <v>0</v>
      </c>
      <c r="E109" s="35">
        <v>0</v>
      </c>
      <c r="F109" s="35">
        <v>0</v>
      </c>
      <c r="G109" s="35">
        <f t="shared" si="31"/>
        <v>0</v>
      </c>
      <c r="H109" s="27" t="s">
        <v>242</v>
      </c>
    </row>
    <row r="110" spans="1:8">
      <c r="A110" s="8" t="s">
        <v>38</v>
      </c>
      <c r="B110" s="35">
        <v>0</v>
      </c>
      <c r="C110" s="35">
        <v>0</v>
      </c>
      <c r="D110" s="35">
        <f t="shared" si="30"/>
        <v>0</v>
      </c>
      <c r="E110" s="35">
        <v>0</v>
      </c>
      <c r="F110" s="35">
        <v>0</v>
      </c>
      <c r="G110" s="35">
        <f t="shared" si="31"/>
        <v>0</v>
      </c>
      <c r="H110" s="27" t="s">
        <v>243</v>
      </c>
    </row>
    <row r="111" spans="1:8">
      <c r="A111" s="8" t="s">
        <v>39</v>
      </c>
      <c r="B111" s="35">
        <v>0</v>
      </c>
      <c r="C111" s="35">
        <v>0</v>
      </c>
      <c r="D111" s="35">
        <f t="shared" si="30"/>
        <v>0</v>
      </c>
      <c r="E111" s="35">
        <v>0</v>
      </c>
      <c r="F111" s="35">
        <v>0</v>
      </c>
      <c r="G111" s="35">
        <f t="shared" si="31"/>
        <v>0</v>
      </c>
      <c r="H111" s="27" t="s">
        <v>244</v>
      </c>
    </row>
    <row r="112" spans="1:8">
      <c r="A112" s="8" t="s">
        <v>40</v>
      </c>
      <c r="B112" s="35">
        <v>0</v>
      </c>
      <c r="C112" s="35">
        <v>0</v>
      </c>
      <c r="D112" s="35">
        <f t="shared" si="30"/>
        <v>0</v>
      </c>
      <c r="E112" s="35">
        <v>0</v>
      </c>
      <c r="F112" s="35">
        <v>0</v>
      </c>
      <c r="G112" s="35">
        <f t="shared" si="31"/>
        <v>0</v>
      </c>
      <c r="H112" s="27" t="s">
        <v>245</v>
      </c>
    </row>
    <row r="113" spans="1:8">
      <c r="A113" s="7" t="s">
        <v>41</v>
      </c>
      <c r="B113" s="35">
        <f>SUM(B114:B122)</f>
        <v>0</v>
      </c>
      <c r="C113" s="35">
        <f t="shared" ref="C113:G113" si="32">SUM(C114:C122)</f>
        <v>0</v>
      </c>
      <c r="D113" s="35">
        <f t="shared" si="32"/>
        <v>0</v>
      </c>
      <c r="E113" s="35">
        <f t="shared" si="32"/>
        <v>0</v>
      </c>
      <c r="F113" s="35">
        <f t="shared" si="32"/>
        <v>0</v>
      </c>
      <c r="G113" s="35">
        <f t="shared" si="32"/>
        <v>0</v>
      </c>
    </row>
    <row r="114" spans="1:8">
      <c r="A114" s="8" t="s">
        <v>42</v>
      </c>
      <c r="B114" s="35">
        <v>0</v>
      </c>
      <c r="C114" s="35">
        <v>0</v>
      </c>
      <c r="D114" s="35">
        <f t="shared" ref="D114:D122" si="33">B114+C114</f>
        <v>0</v>
      </c>
      <c r="E114" s="35">
        <v>0</v>
      </c>
      <c r="F114" s="35">
        <v>0</v>
      </c>
      <c r="G114" s="35">
        <f t="shared" ref="G114:G122" si="34">D114-E114</f>
        <v>0</v>
      </c>
      <c r="H114" s="27" t="s">
        <v>246</v>
      </c>
    </row>
    <row r="115" spans="1:8">
      <c r="A115" s="8" t="s">
        <v>43</v>
      </c>
      <c r="B115" s="35">
        <v>0</v>
      </c>
      <c r="C115" s="35">
        <v>0</v>
      </c>
      <c r="D115" s="35">
        <f t="shared" si="33"/>
        <v>0</v>
      </c>
      <c r="E115" s="35">
        <v>0</v>
      </c>
      <c r="F115" s="35">
        <v>0</v>
      </c>
      <c r="G115" s="35">
        <f t="shared" si="34"/>
        <v>0</v>
      </c>
      <c r="H115" s="27" t="s">
        <v>247</v>
      </c>
    </row>
    <row r="116" spans="1:8">
      <c r="A116" s="8" t="s">
        <v>44</v>
      </c>
      <c r="B116" s="35">
        <v>0</v>
      </c>
      <c r="C116" s="35">
        <v>0</v>
      </c>
      <c r="D116" s="35">
        <f t="shared" si="33"/>
        <v>0</v>
      </c>
      <c r="E116" s="35">
        <v>0</v>
      </c>
      <c r="F116" s="35">
        <v>0</v>
      </c>
      <c r="G116" s="35">
        <f t="shared" si="34"/>
        <v>0</v>
      </c>
      <c r="H116" s="27" t="s">
        <v>248</v>
      </c>
    </row>
    <row r="117" spans="1:8">
      <c r="A117" s="8" t="s">
        <v>45</v>
      </c>
      <c r="B117" s="35">
        <v>0</v>
      </c>
      <c r="C117" s="35">
        <v>0</v>
      </c>
      <c r="D117" s="35">
        <f t="shared" si="33"/>
        <v>0</v>
      </c>
      <c r="E117" s="35">
        <v>0</v>
      </c>
      <c r="F117" s="35">
        <v>0</v>
      </c>
      <c r="G117" s="35">
        <f t="shared" si="34"/>
        <v>0</v>
      </c>
      <c r="H117" s="27" t="s">
        <v>249</v>
      </c>
    </row>
    <row r="118" spans="1:8">
      <c r="A118" s="8" t="s">
        <v>46</v>
      </c>
      <c r="B118" s="35">
        <v>0</v>
      </c>
      <c r="C118" s="35">
        <v>0</v>
      </c>
      <c r="D118" s="35">
        <f t="shared" si="33"/>
        <v>0</v>
      </c>
      <c r="E118" s="35">
        <v>0</v>
      </c>
      <c r="F118" s="35">
        <v>0</v>
      </c>
      <c r="G118" s="35">
        <f t="shared" si="34"/>
        <v>0</v>
      </c>
      <c r="H118" s="27" t="s">
        <v>250</v>
      </c>
    </row>
    <row r="119" spans="1:8">
      <c r="A119" s="8" t="s">
        <v>47</v>
      </c>
      <c r="B119" s="35">
        <v>0</v>
      </c>
      <c r="C119" s="35">
        <v>0</v>
      </c>
      <c r="D119" s="35">
        <f t="shared" si="33"/>
        <v>0</v>
      </c>
      <c r="E119" s="35">
        <v>0</v>
      </c>
      <c r="F119" s="35">
        <v>0</v>
      </c>
      <c r="G119" s="35">
        <f t="shared" si="34"/>
        <v>0</v>
      </c>
      <c r="H119" s="27" t="s">
        <v>251</v>
      </c>
    </row>
    <row r="120" spans="1:8">
      <c r="A120" s="8" t="s">
        <v>48</v>
      </c>
      <c r="B120" s="35">
        <v>0</v>
      </c>
      <c r="C120" s="35">
        <v>0</v>
      </c>
      <c r="D120" s="35">
        <f t="shared" si="33"/>
        <v>0</v>
      </c>
      <c r="E120" s="35">
        <v>0</v>
      </c>
      <c r="F120" s="35">
        <v>0</v>
      </c>
      <c r="G120" s="35">
        <f t="shared" si="34"/>
        <v>0</v>
      </c>
      <c r="H120" s="28"/>
    </row>
    <row r="121" spans="1:8">
      <c r="A121" s="8" t="s">
        <v>49</v>
      </c>
      <c r="B121" s="35">
        <v>0</v>
      </c>
      <c r="C121" s="35">
        <v>0</v>
      </c>
      <c r="D121" s="35">
        <f t="shared" si="33"/>
        <v>0</v>
      </c>
      <c r="E121" s="35">
        <v>0</v>
      </c>
      <c r="F121" s="35">
        <v>0</v>
      </c>
      <c r="G121" s="35">
        <f t="shared" si="34"/>
        <v>0</v>
      </c>
      <c r="H121" s="28"/>
    </row>
    <row r="122" spans="1:8">
      <c r="A122" s="8" t="s">
        <v>50</v>
      </c>
      <c r="B122" s="35">
        <v>0</v>
      </c>
      <c r="C122" s="35">
        <v>0</v>
      </c>
      <c r="D122" s="35">
        <f t="shared" si="33"/>
        <v>0</v>
      </c>
      <c r="E122" s="35">
        <v>0</v>
      </c>
      <c r="F122" s="35">
        <v>0</v>
      </c>
      <c r="G122" s="35">
        <f t="shared" si="34"/>
        <v>0</v>
      </c>
      <c r="H122" s="27" t="s">
        <v>252</v>
      </c>
    </row>
    <row r="123" spans="1:8">
      <c r="A123" s="7" t="s">
        <v>51</v>
      </c>
      <c r="B123" s="35">
        <f>SUM(B124:B132)</f>
        <v>0</v>
      </c>
      <c r="C123" s="35">
        <f t="shared" ref="C123:G123" si="35">SUM(C124:C132)</f>
        <v>0</v>
      </c>
      <c r="D123" s="35">
        <f t="shared" si="35"/>
        <v>0</v>
      </c>
      <c r="E123" s="35">
        <f t="shared" si="35"/>
        <v>0</v>
      </c>
      <c r="F123" s="35">
        <f t="shared" si="35"/>
        <v>0</v>
      </c>
      <c r="G123" s="35">
        <f t="shared" si="35"/>
        <v>0</v>
      </c>
    </row>
    <row r="124" spans="1:8">
      <c r="A124" s="8" t="s">
        <v>52</v>
      </c>
      <c r="B124" s="35">
        <v>0</v>
      </c>
      <c r="C124" s="35">
        <v>0</v>
      </c>
      <c r="D124" s="35">
        <f t="shared" ref="D124:D132" si="36">B124+C124</f>
        <v>0</v>
      </c>
      <c r="E124" s="35">
        <v>0</v>
      </c>
      <c r="F124" s="35">
        <v>0</v>
      </c>
      <c r="G124" s="35">
        <f t="shared" ref="G124:G132" si="37">D124-E124</f>
        <v>0</v>
      </c>
      <c r="H124" s="27" t="s">
        <v>253</v>
      </c>
    </row>
    <row r="125" spans="1:8">
      <c r="A125" s="8" t="s">
        <v>53</v>
      </c>
      <c r="B125" s="35">
        <v>0</v>
      </c>
      <c r="C125" s="35">
        <v>0</v>
      </c>
      <c r="D125" s="35">
        <f t="shared" si="36"/>
        <v>0</v>
      </c>
      <c r="E125" s="35">
        <v>0</v>
      </c>
      <c r="F125" s="35">
        <v>0</v>
      </c>
      <c r="G125" s="35">
        <f t="shared" si="37"/>
        <v>0</v>
      </c>
      <c r="H125" s="27" t="s">
        <v>254</v>
      </c>
    </row>
    <row r="126" spans="1:8">
      <c r="A126" s="8" t="s">
        <v>54</v>
      </c>
      <c r="B126" s="35">
        <v>0</v>
      </c>
      <c r="C126" s="35">
        <v>0</v>
      </c>
      <c r="D126" s="35">
        <f t="shared" si="36"/>
        <v>0</v>
      </c>
      <c r="E126" s="35">
        <v>0</v>
      </c>
      <c r="F126" s="35">
        <v>0</v>
      </c>
      <c r="G126" s="35">
        <f t="shared" si="37"/>
        <v>0</v>
      </c>
      <c r="H126" s="27" t="s">
        <v>255</v>
      </c>
    </row>
    <row r="127" spans="1:8">
      <c r="A127" s="8" t="s">
        <v>55</v>
      </c>
      <c r="B127" s="35">
        <v>0</v>
      </c>
      <c r="C127" s="35">
        <v>0</v>
      </c>
      <c r="D127" s="35">
        <f t="shared" si="36"/>
        <v>0</v>
      </c>
      <c r="E127" s="35">
        <v>0</v>
      </c>
      <c r="F127" s="35">
        <v>0</v>
      </c>
      <c r="G127" s="35">
        <f t="shared" si="37"/>
        <v>0</v>
      </c>
      <c r="H127" s="27" t="s">
        <v>256</v>
      </c>
    </row>
    <row r="128" spans="1:8">
      <c r="A128" s="8" t="s">
        <v>56</v>
      </c>
      <c r="B128" s="35">
        <v>0</v>
      </c>
      <c r="C128" s="35">
        <v>0</v>
      </c>
      <c r="D128" s="35">
        <f t="shared" si="36"/>
        <v>0</v>
      </c>
      <c r="E128" s="35">
        <v>0</v>
      </c>
      <c r="F128" s="35">
        <v>0</v>
      </c>
      <c r="G128" s="35">
        <f t="shared" si="37"/>
        <v>0</v>
      </c>
      <c r="H128" s="27" t="s">
        <v>257</v>
      </c>
    </row>
    <row r="129" spans="1:8">
      <c r="A129" s="8" t="s">
        <v>57</v>
      </c>
      <c r="B129" s="35">
        <v>0</v>
      </c>
      <c r="C129" s="35">
        <v>0</v>
      </c>
      <c r="D129" s="35">
        <f t="shared" si="36"/>
        <v>0</v>
      </c>
      <c r="E129" s="35">
        <v>0</v>
      </c>
      <c r="F129" s="35">
        <v>0</v>
      </c>
      <c r="G129" s="35">
        <f t="shared" si="37"/>
        <v>0</v>
      </c>
      <c r="H129" s="27" t="s">
        <v>258</v>
      </c>
    </row>
    <row r="130" spans="1:8">
      <c r="A130" s="8" t="s">
        <v>58</v>
      </c>
      <c r="B130" s="35">
        <v>0</v>
      </c>
      <c r="C130" s="35">
        <v>0</v>
      </c>
      <c r="D130" s="35">
        <f t="shared" si="36"/>
        <v>0</v>
      </c>
      <c r="E130" s="35">
        <v>0</v>
      </c>
      <c r="F130" s="35">
        <v>0</v>
      </c>
      <c r="G130" s="35">
        <f t="shared" si="37"/>
        <v>0</v>
      </c>
      <c r="H130" s="27" t="s">
        <v>259</v>
      </c>
    </row>
    <row r="131" spans="1:8">
      <c r="A131" s="8" t="s">
        <v>59</v>
      </c>
      <c r="B131" s="35">
        <v>0</v>
      </c>
      <c r="C131" s="35">
        <v>0</v>
      </c>
      <c r="D131" s="35">
        <f t="shared" si="36"/>
        <v>0</v>
      </c>
      <c r="E131" s="35">
        <v>0</v>
      </c>
      <c r="F131" s="35">
        <v>0</v>
      </c>
      <c r="G131" s="35">
        <f t="shared" si="37"/>
        <v>0</v>
      </c>
      <c r="H131" s="27" t="s">
        <v>260</v>
      </c>
    </row>
    <row r="132" spans="1:8">
      <c r="A132" s="8" t="s">
        <v>60</v>
      </c>
      <c r="B132" s="35">
        <v>0</v>
      </c>
      <c r="C132" s="35">
        <v>0</v>
      </c>
      <c r="D132" s="35">
        <f t="shared" si="36"/>
        <v>0</v>
      </c>
      <c r="E132" s="35">
        <v>0</v>
      </c>
      <c r="F132" s="35">
        <v>0</v>
      </c>
      <c r="G132" s="35">
        <f t="shared" si="37"/>
        <v>0</v>
      </c>
      <c r="H132" s="27" t="s">
        <v>261</v>
      </c>
    </row>
    <row r="133" spans="1:8">
      <c r="A133" s="7" t="s">
        <v>61</v>
      </c>
      <c r="B133" s="35">
        <f>SUM(B134:B136)</f>
        <v>0</v>
      </c>
      <c r="C133" s="35">
        <f t="shared" ref="C133:G133" si="38">SUM(C134:C136)</f>
        <v>0</v>
      </c>
      <c r="D133" s="35">
        <f t="shared" si="38"/>
        <v>0</v>
      </c>
      <c r="E133" s="35">
        <f t="shared" si="38"/>
        <v>0</v>
      </c>
      <c r="F133" s="35">
        <f t="shared" si="38"/>
        <v>0</v>
      </c>
      <c r="G133" s="35">
        <f t="shared" si="38"/>
        <v>0</v>
      </c>
    </row>
    <row r="134" spans="1:8">
      <c r="A134" s="8" t="s">
        <v>62</v>
      </c>
      <c r="B134" s="35">
        <v>0</v>
      </c>
      <c r="C134" s="35">
        <v>0</v>
      </c>
      <c r="D134" s="35">
        <f t="shared" ref="D134:D157" si="39">B134+C134</f>
        <v>0</v>
      </c>
      <c r="E134" s="35">
        <v>0</v>
      </c>
      <c r="F134" s="35">
        <v>0</v>
      </c>
      <c r="G134" s="35">
        <f t="shared" ref="G134:G136" si="40">D134-E134</f>
        <v>0</v>
      </c>
      <c r="H134" s="27" t="s">
        <v>262</v>
      </c>
    </row>
    <row r="135" spans="1:8">
      <c r="A135" s="8" t="s">
        <v>63</v>
      </c>
      <c r="B135" s="35">
        <v>0</v>
      </c>
      <c r="C135" s="35">
        <v>0</v>
      </c>
      <c r="D135" s="35">
        <f t="shared" si="39"/>
        <v>0</v>
      </c>
      <c r="E135" s="35">
        <v>0</v>
      </c>
      <c r="F135" s="35">
        <v>0</v>
      </c>
      <c r="G135" s="35">
        <f t="shared" si="40"/>
        <v>0</v>
      </c>
      <c r="H135" s="27" t="s">
        <v>263</v>
      </c>
    </row>
    <row r="136" spans="1:8">
      <c r="A136" s="8" t="s">
        <v>64</v>
      </c>
      <c r="B136" s="35">
        <v>0</v>
      </c>
      <c r="C136" s="35">
        <v>0</v>
      </c>
      <c r="D136" s="35">
        <f t="shared" si="39"/>
        <v>0</v>
      </c>
      <c r="E136" s="35">
        <v>0</v>
      </c>
      <c r="F136" s="35">
        <v>0</v>
      </c>
      <c r="G136" s="35">
        <f t="shared" si="40"/>
        <v>0</v>
      </c>
      <c r="H136" s="27" t="s">
        <v>264</v>
      </c>
    </row>
    <row r="137" spans="1:8">
      <c r="A137" s="7" t="s">
        <v>65</v>
      </c>
      <c r="B137" s="35">
        <f>SUM(B138:B142,B144:B145)</f>
        <v>0</v>
      </c>
      <c r="C137" s="35">
        <f t="shared" ref="C137:G137" si="41">SUM(C138:C142,C144:C145)</f>
        <v>0</v>
      </c>
      <c r="D137" s="35">
        <f t="shared" si="41"/>
        <v>0</v>
      </c>
      <c r="E137" s="35">
        <f t="shared" si="41"/>
        <v>0</v>
      </c>
      <c r="F137" s="35">
        <f t="shared" si="41"/>
        <v>0</v>
      </c>
      <c r="G137" s="35">
        <f t="shared" si="41"/>
        <v>0</v>
      </c>
    </row>
    <row r="138" spans="1:8">
      <c r="A138" s="8" t="s">
        <v>66</v>
      </c>
      <c r="B138" s="35">
        <v>0</v>
      </c>
      <c r="C138" s="35">
        <v>0</v>
      </c>
      <c r="D138" s="35">
        <f t="shared" si="39"/>
        <v>0</v>
      </c>
      <c r="E138" s="35">
        <v>0</v>
      </c>
      <c r="F138" s="35">
        <v>0</v>
      </c>
      <c r="G138" s="35">
        <f t="shared" ref="G138:G145" si="42">D138-E138</f>
        <v>0</v>
      </c>
      <c r="H138" s="27" t="s">
        <v>265</v>
      </c>
    </row>
    <row r="139" spans="1:8">
      <c r="A139" s="8" t="s">
        <v>67</v>
      </c>
      <c r="B139" s="35">
        <v>0</v>
      </c>
      <c r="C139" s="35">
        <v>0</v>
      </c>
      <c r="D139" s="35">
        <f t="shared" si="39"/>
        <v>0</v>
      </c>
      <c r="E139" s="35">
        <v>0</v>
      </c>
      <c r="F139" s="35">
        <v>0</v>
      </c>
      <c r="G139" s="35">
        <f t="shared" si="42"/>
        <v>0</v>
      </c>
      <c r="H139" s="27" t="s">
        <v>266</v>
      </c>
    </row>
    <row r="140" spans="1:8">
      <c r="A140" s="8" t="s">
        <v>68</v>
      </c>
      <c r="B140" s="35">
        <v>0</v>
      </c>
      <c r="C140" s="35">
        <v>0</v>
      </c>
      <c r="D140" s="35">
        <f t="shared" si="39"/>
        <v>0</v>
      </c>
      <c r="E140" s="35">
        <v>0</v>
      </c>
      <c r="F140" s="35">
        <v>0</v>
      </c>
      <c r="G140" s="35">
        <f t="shared" si="42"/>
        <v>0</v>
      </c>
      <c r="H140" s="27" t="s">
        <v>267</v>
      </c>
    </row>
    <row r="141" spans="1:8">
      <c r="A141" s="8" t="s">
        <v>69</v>
      </c>
      <c r="B141" s="35">
        <v>0</v>
      </c>
      <c r="C141" s="35">
        <v>0</v>
      </c>
      <c r="D141" s="35">
        <f t="shared" si="39"/>
        <v>0</v>
      </c>
      <c r="E141" s="35">
        <v>0</v>
      </c>
      <c r="F141" s="35">
        <v>0</v>
      </c>
      <c r="G141" s="35">
        <f t="shared" si="42"/>
        <v>0</v>
      </c>
      <c r="H141" s="27" t="s">
        <v>268</v>
      </c>
    </row>
    <row r="142" spans="1:8">
      <c r="A142" s="8" t="s">
        <v>70</v>
      </c>
      <c r="B142" s="35">
        <v>0</v>
      </c>
      <c r="C142" s="35">
        <v>0</v>
      </c>
      <c r="D142" s="35">
        <f t="shared" si="39"/>
        <v>0</v>
      </c>
      <c r="E142" s="35">
        <v>0</v>
      </c>
      <c r="F142" s="35">
        <v>0</v>
      </c>
      <c r="G142" s="35">
        <f t="shared" si="42"/>
        <v>0</v>
      </c>
      <c r="H142" s="27" t="s">
        <v>269</v>
      </c>
    </row>
    <row r="143" spans="1:8">
      <c r="A143" s="8" t="s">
        <v>71</v>
      </c>
      <c r="B143" s="35">
        <v>0</v>
      </c>
      <c r="C143" s="35">
        <v>0</v>
      </c>
      <c r="D143" s="35">
        <f t="shared" si="39"/>
        <v>0</v>
      </c>
      <c r="E143" s="35">
        <v>0</v>
      </c>
      <c r="F143" s="35">
        <v>0</v>
      </c>
      <c r="G143" s="35">
        <f t="shared" si="42"/>
        <v>0</v>
      </c>
      <c r="H143" s="27"/>
    </row>
    <row r="144" spans="1:8">
      <c r="A144" s="8" t="s">
        <v>72</v>
      </c>
      <c r="B144" s="35">
        <v>0</v>
      </c>
      <c r="C144" s="35">
        <v>0</v>
      </c>
      <c r="D144" s="35">
        <f t="shared" si="39"/>
        <v>0</v>
      </c>
      <c r="E144" s="35">
        <v>0</v>
      </c>
      <c r="F144" s="35">
        <v>0</v>
      </c>
      <c r="G144" s="35">
        <f t="shared" si="42"/>
        <v>0</v>
      </c>
      <c r="H144" s="27" t="s">
        <v>270</v>
      </c>
    </row>
    <row r="145" spans="1:8">
      <c r="A145" s="8" t="s">
        <v>73</v>
      </c>
      <c r="B145" s="35">
        <v>0</v>
      </c>
      <c r="C145" s="35">
        <v>0</v>
      </c>
      <c r="D145" s="35">
        <f t="shared" si="39"/>
        <v>0</v>
      </c>
      <c r="E145" s="35">
        <v>0</v>
      </c>
      <c r="F145" s="35">
        <v>0</v>
      </c>
      <c r="G145" s="35">
        <f t="shared" si="42"/>
        <v>0</v>
      </c>
      <c r="H145" s="27" t="s">
        <v>271</v>
      </c>
    </row>
    <row r="146" spans="1:8">
      <c r="A146" s="7" t="s">
        <v>74</v>
      </c>
      <c r="B146" s="35">
        <f>SUM(B147:B149)</f>
        <v>0</v>
      </c>
      <c r="C146" s="35">
        <f t="shared" ref="C146:G146" si="43">SUM(C147:C149)</f>
        <v>0</v>
      </c>
      <c r="D146" s="35">
        <f t="shared" si="43"/>
        <v>0</v>
      </c>
      <c r="E146" s="35">
        <f t="shared" si="43"/>
        <v>0</v>
      </c>
      <c r="F146" s="35">
        <f t="shared" si="43"/>
        <v>0</v>
      </c>
      <c r="G146" s="35">
        <f t="shared" si="43"/>
        <v>0</v>
      </c>
    </row>
    <row r="147" spans="1:8">
      <c r="A147" s="8" t="s">
        <v>75</v>
      </c>
      <c r="B147" s="35">
        <v>0</v>
      </c>
      <c r="C147" s="35">
        <v>0</v>
      </c>
      <c r="D147" s="35">
        <f t="shared" si="39"/>
        <v>0</v>
      </c>
      <c r="E147" s="35">
        <v>0</v>
      </c>
      <c r="F147" s="35">
        <v>0</v>
      </c>
      <c r="G147" s="35">
        <f t="shared" ref="G147:G149" si="44">D147-E147</f>
        <v>0</v>
      </c>
      <c r="H147" s="27" t="s">
        <v>272</v>
      </c>
    </row>
    <row r="148" spans="1:8">
      <c r="A148" s="8" t="s">
        <v>76</v>
      </c>
      <c r="B148" s="35">
        <v>0</v>
      </c>
      <c r="C148" s="35">
        <v>0</v>
      </c>
      <c r="D148" s="35">
        <f t="shared" si="39"/>
        <v>0</v>
      </c>
      <c r="E148" s="35">
        <v>0</v>
      </c>
      <c r="F148" s="35">
        <v>0</v>
      </c>
      <c r="G148" s="35">
        <f t="shared" si="44"/>
        <v>0</v>
      </c>
      <c r="H148" s="27" t="s">
        <v>273</v>
      </c>
    </row>
    <row r="149" spans="1:8">
      <c r="A149" s="8" t="s">
        <v>77</v>
      </c>
      <c r="B149" s="35">
        <v>0</v>
      </c>
      <c r="C149" s="35">
        <v>0</v>
      </c>
      <c r="D149" s="35">
        <f t="shared" si="39"/>
        <v>0</v>
      </c>
      <c r="E149" s="35">
        <v>0</v>
      </c>
      <c r="F149" s="35">
        <v>0</v>
      </c>
      <c r="G149" s="35">
        <f t="shared" si="44"/>
        <v>0</v>
      </c>
      <c r="H149" s="27" t="s">
        <v>274</v>
      </c>
    </row>
    <row r="150" spans="1:8">
      <c r="A150" s="7" t="s">
        <v>78</v>
      </c>
      <c r="B150" s="35">
        <f>SUM(B151:B157)</f>
        <v>0</v>
      </c>
      <c r="C150" s="35">
        <f t="shared" ref="C150:G150" si="45">SUM(C151:C157)</f>
        <v>0</v>
      </c>
      <c r="D150" s="35">
        <f t="shared" si="45"/>
        <v>0</v>
      </c>
      <c r="E150" s="35">
        <f t="shared" si="45"/>
        <v>0</v>
      </c>
      <c r="F150" s="35">
        <f t="shared" si="45"/>
        <v>0</v>
      </c>
      <c r="G150" s="35">
        <f t="shared" si="45"/>
        <v>0</v>
      </c>
    </row>
    <row r="151" spans="1:8">
      <c r="A151" s="8" t="s">
        <v>79</v>
      </c>
      <c r="B151" s="35">
        <v>0</v>
      </c>
      <c r="C151" s="35">
        <v>0</v>
      </c>
      <c r="D151" s="35">
        <f t="shared" si="39"/>
        <v>0</v>
      </c>
      <c r="E151" s="35">
        <v>0</v>
      </c>
      <c r="F151" s="35">
        <v>0</v>
      </c>
      <c r="G151" s="35">
        <f t="shared" ref="G151:G157" si="46">D151-E151</f>
        <v>0</v>
      </c>
      <c r="H151" s="27" t="s">
        <v>275</v>
      </c>
    </row>
    <row r="152" spans="1:8">
      <c r="A152" s="8" t="s">
        <v>80</v>
      </c>
      <c r="B152" s="35">
        <v>0</v>
      </c>
      <c r="C152" s="35">
        <v>0</v>
      </c>
      <c r="D152" s="35">
        <f t="shared" si="39"/>
        <v>0</v>
      </c>
      <c r="E152" s="35">
        <v>0</v>
      </c>
      <c r="F152" s="35">
        <v>0</v>
      </c>
      <c r="G152" s="35">
        <f t="shared" si="46"/>
        <v>0</v>
      </c>
      <c r="H152" s="27" t="s">
        <v>276</v>
      </c>
    </row>
    <row r="153" spans="1:8">
      <c r="A153" s="8" t="s">
        <v>81</v>
      </c>
      <c r="B153" s="35">
        <v>0</v>
      </c>
      <c r="C153" s="35">
        <v>0</v>
      </c>
      <c r="D153" s="35">
        <f t="shared" si="39"/>
        <v>0</v>
      </c>
      <c r="E153" s="35">
        <v>0</v>
      </c>
      <c r="F153" s="35">
        <v>0</v>
      </c>
      <c r="G153" s="35">
        <f t="shared" si="46"/>
        <v>0</v>
      </c>
      <c r="H153" s="27" t="s">
        <v>277</v>
      </c>
    </row>
    <row r="154" spans="1:8">
      <c r="A154" s="1" t="s">
        <v>82</v>
      </c>
      <c r="B154" s="35">
        <v>0</v>
      </c>
      <c r="C154" s="35">
        <v>0</v>
      </c>
      <c r="D154" s="35">
        <f t="shared" si="39"/>
        <v>0</v>
      </c>
      <c r="E154" s="35">
        <v>0</v>
      </c>
      <c r="F154" s="35">
        <v>0</v>
      </c>
      <c r="G154" s="35">
        <f t="shared" si="46"/>
        <v>0</v>
      </c>
      <c r="H154" s="27" t="s">
        <v>278</v>
      </c>
    </row>
    <row r="155" spans="1:8">
      <c r="A155" s="8" t="s">
        <v>83</v>
      </c>
      <c r="B155" s="35">
        <v>0</v>
      </c>
      <c r="C155" s="35">
        <v>0</v>
      </c>
      <c r="D155" s="35">
        <f t="shared" si="39"/>
        <v>0</v>
      </c>
      <c r="E155" s="35">
        <v>0</v>
      </c>
      <c r="F155" s="35">
        <v>0</v>
      </c>
      <c r="G155" s="35">
        <f t="shared" si="46"/>
        <v>0</v>
      </c>
      <c r="H155" s="27" t="s">
        <v>279</v>
      </c>
    </row>
    <row r="156" spans="1:8">
      <c r="A156" s="8" t="s">
        <v>84</v>
      </c>
      <c r="B156" s="35">
        <v>0</v>
      </c>
      <c r="C156" s="35">
        <v>0</v>
      </c>
      <c r="D156" s="35">
        <f t="shared" si="39"/>
        <v>0</v>
      </c>
      <c r="E156" s="35">
        <v>0</v>
      </c>
      <c r="F156" s="35">
        <v>0</v>
      </c>
      <c r="G156" s="35">
        <f t="shared" si="46"/>
        <v>0</v>
      </c>
      <c r="H156" s="27" t="s">
        <v>280</v>
      </c>
    </row>
    <row r="157" spans="1:8">
      <c r="A157" s="8" t="s">
        <v>85</v>
      </c>
      <c r="B157" s="35">
        <v>0</v>
      </c>
      <c r="C157" s="35">
        <v>0</v>
      </c>
      <c r="D157" s="35">
        <f t="shared" si="39"/>
        <v>0</v>
      </c>
      <c r="E157" s="35">
        <v>0</v>
      </c>
      <c r="F157" s="35">
        <v>0</v>
      </c>
      <c r="G157" s="35">
        <f t="shared" si="46"/>
        <v>0</v>
      </c>
      <c r="H157" s="27" t="s">
        <v>281</v>
      </c>
    </row>
    <row r="158" spans="1:8">
      <c r="A158" s="2"/>
      <c r="B158" s="36"/>
      <c r="C158" s="36"/>
      <c r="D158" s="36"/>
      <c r="E158" s="36"/>
      <c r="F158" s="36"/>
      <c r="G158" s="36"/>
    </row>
    <row r="159" spans="1:8">
      <c r="A159" s="3" t="s">
        <v>87</v>
      </c>
      <c r="B159" s="34">
        <f>B9+B84</f>
        <v>190840529.04000002</v>
      </c>
      <c r="C159" s="34">
        <f t="shared" ref="C159:G159" si="47">C9+C84</f>
        <v>132656850.22</v>
      </c>
      <c r="D159" s="34">
        <f t="shared" si="47"/>
        <v>323497379.26000005</v>
      </c>
      <c r="E159" s="34">
        <f t="shared" si="47"/>
        <v>255245454.03</v>
      </c>
      <c r="F159" s="34">
        <f t="shared" si="47"/>
        <v>255076142.03</v>
      </c>
      <c r="G159" s="34">
        <f t="shared" si="47"/>
        <v>68251925.230000004</v>
      </c>
    </row>
    <row r="160" spans="1:8">
      <c r="A160" s="5"/>
      <c r="B160" s="30"/>
      <c r="C160" s="30"/>
      <c r="D160" s="30"/>
      <c r="E160" s="30"/>
      <c r="F160" s="30"/>
      <c r="G160" s="30"/>
    </row>
    <row r="161" spans="1:1">
      <c r="A161" s="74" t="s">
        <v>342</v>
      </c>
    </row>
  </sheetData>
  <mergeCells count="9">
    <mergeCell ref="A1:G1"/>
    <mergeCell ref="A7:A8"/>
    <mergeCell ref="B7:F7"/>
    <mergeCell ref="G7:G8"/>
    <mergeCell ref="A2:G2"/>
    <mergeCell ref="A3:G3"/>
    <mergeCell ref="A4:G4"/>
    <mergeCell ref="A5:G5"/>
    <mergeCell ref="A6:G6"/>
  </mergeCells>
  <pageMargins left="0.25" right="0.25" top="0.75" bottom="0.75" header="0.3" footer="0.3"/>
  <pageSetup scale="40" orientation="portrait" r:id="rId1"/>
  <rowBreaks count="1" manualBreakCount="1">
    <brk id="83" max="6" man="1"/>
  </rowBreaks>
  <colBreaks count="1" manualBreakCount="1">
    <brk id="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1"/>
  <sheetViews>
    <sheetView showGridLines="0" zoomScaleNormal="100" workbookViewId="0">
      <selection sqref="A1:G1"/>
    </sheetView>
  </sheetViews>
  <sheetFormatPr baseColWidth="10" defaultRowHeight="15"/>
  <cols>
    <col min="1" max="1" width="58.140625" customWidth="1"/>
    <col min="2" max="7" width="21.5703125" customWidth="1"/>
  </cols>
  <sheetData>
    <row r="1" spans="1:7" ht="53.25" customHeight="1">
      <c r="A1" s="51" t="s">
        <v>88</v>
      </c>
      <c r="B1" s="51"/>
      <c r="C1" s="51"/>
      <c r="D1" s="51"/>
      <c r="E1" s="51"/>
      <c r="F1" s="51"/>
      <c r="G1" s="51"/>
    </row>
    <row r="2" spans="1:7">
      <c r="A2" s="64" t="s">
        <v>340</v>
      </c>
      <c r="B2" s="65"/>
      <c r="C2" s="65"/>
      <c r="D2" s="65"/>
      <c r="E2" s="65"/>
      <c r="F2" s="65"/>
      <c r="G2" s="66"/>
    </row>
    <row r="3" spans="1:7">
      <c r="A3" s="67" t="s">
        <v>1</v>
      </c>
      <c r="B3" s="68"/>
      <c r="C3" s="68"/>
      <c r="D3" s="68"/>
      <c r="E3" s="68"/>
      <c r="F3" s="68"/>
      <c r="G3" s="69"/>
    </row>
    <row r="4" spans="1:7">
      <c r="A4" s="67" t="s">
        <v>89</v>
      </c>
      <c r="B4" s="68"/>
      <c r="C4" s="68"/>
      <c r="D4" s="68"/>
      <c r="E4" s="68"/>
      <c r="F4" s="68"/>
      <c r="G4" s="69"/>
    </row>
    <row r="5" spans="1:7">
      <c r="A5" s="67" t="s">
        <v>341</v>
      </c>
      <c r="B5" s="68"/>
      <c r="C5" s="68"/>
      <c r="D5" s="68"/>
      <c r="E5" s="68"/>
      <c r="F5" s="68"/>
      <c r="G5" s="69"/>
    </row>
    <row r="6" spans="1:7">
      <c r="A6" s="58" t="s">
        <v>3</v>
      </c>
      <c r="B6" s="59"/>
      <c r="C6" s="59"/>
      <c r="D6" s="59"/>
      <c r="E6" s="59"/>
      <c r="F6" s="59"/>
      <c r="G6" s="60"/>
    </row>
    <row r="7" spans="1:7">
      <c r="A7" s="55" t="s">
        <v>4</v>
      </c>
      <c r="B7" s="61" t="s">
        <v>5</v>
      </c>
      <c r="C7" s="61"/>
      <c r="D7" s="61"/>
      <c r="E7" s="61"/>
      <c r="F7" s="61"/>
      <c r="G7" s="62" t="s">
        <v>6</v>
      </c>
    </row>
    <row r="8" spans="1:7" ht="30">
      <c r="A8" s="57"/>
      <c r="B8" s="25" t="s">
        <v>7</v>
      </c>
      <c r="C8" s="26" t="s">
        <v>90</v>
      </c>
      <c r="D8" s="25" t="s">
        <v>91</v>
      </c>
      <c r="E8" s="25" t="s">
        <v>10</v>
      </c>
      <c r="F8" s="25" t="s">
        <v>92</v>
      </c>
      <c r="G8" s="63"/>
    </row>
    <row r="9" spans="1:7">
      <c r="A9" s="11" t="s">
        <v>93</v>
      </c>
      <c r="B9" s="37">
        <f>SUM(B10:B18)</f>
        <v>190840529.04000002</v>
      </c>
      <c r="C9" s="37">
        <f t="shared" ref="C9:G9" si="0">SUM(C10:C18)</f>
        <v>132656850.22000001</v>
      </c>
      <c r="D9" s="37">
        <f t="shared" si="0"/>
        <v>323497379.25999999</v>
      </c>
      <c r="E9" s="37">
        <f t="shared" si="0"/>
        <v>255245454.02999997</v>
      </c>
      <c r="F9" s="37">
        <f t="shared" si="0"/>
        <v>255076142.02999997</v>
      </c>
      <c r="G9" s="37">
        <f t="shared" si="0"/>
        <v>68251925.230000004</v>
      </c>
    </row>
    <row r="10" spans="1:7">
      <c r="A10" s="75" t="s">
        <v>343</v>
      </c>
      <c r="B10" s="76">
        <v>19262022.579999998</v>
      </c>
      <c r="C10" s="76">
        <v>-6848657.6900000004</v>
      </c>
      <c r="D10" s="38">
        <f>B10+C10</f>
        <v>12413364.889999997</v>
      </c>
      <c r="E10" s="76">
        <v>7442564.4400000004</v>
      </c>
      <c r="F10" s="76">
        <v>7442564.4400000004</v>
      </c>
      <c r="G10" s="38">
        <f>D10-E10</f>
        <v>4970800.4499999965</v>
      </c>
    </row>
    <row r="11" spans="1:7">
      <c r="A11" s="75" t="s">
        <v>344</v>
      </c>
      <c r="B11" s="76">
        <v>3218468.7</v>
      </c>
      <c r="C11" s="76">
        <v>22011899.800000001</v>
      </c>
      <c r="D11" s="38">
        <f t="shared" ref="D11:D17" si="1">B11+C11</f>
        <v>25230368.5</v>
      </c>
      <c r="E11" s="76">
        <v>21407492.649999999</v>
      </c>
      <c r="F11" s="76">
        <v>21407092.649999999</v>
      </c>
      <c r="G11" s="38">
        <f t="shared" ref="G11:G17" si="2">D11-E11</f>
        <v>3822875.8500000015</v>
      </c>
    </row>
    <row r="12" spans="1:7">
      <c r="A12" s="75" t="s">
        <v>345</v>
      </c>
      <c r="B12" s="76">
        <v>82692203.760000005</v>
      </c>
      <c r="C12" s="76">
        <v>11811860.35</v>
      </c>
      <c r="D12" s="38">
        <f t="shared" si="1"/>
        <v>94504064.109999999</v>
      </c>
      <c r="E12" s="76">
        <v>56342799.880000003</v>
      </c>
      <c r="F12" s="76">
        <v>56342799.880000003</v>
      </c>
      <c r="G12" s="38">
        <f t="shared" si="2"/>
        <v>38161264.229999997</v>
      </c>
    </row>
    <row r="13" spans="1:7">
      <c r="A13" s="75" t="s">
        <v>346</v>
      </c>
      <c r="B13" s="76">
        <v>80000000</v>
      </c>
      <c r="C13" s="76">
        <v>105227746</v>
      </c>
      <c r="D13" s="38">
        <f t="shared" si="1"/>
        <v>185227746</v>
      </c>
      <c r="E13" s="76">
        <v>167422490.84999999</v>
      </c>
      <c r="F13" s="76">
        <v>167253578.84999999</v>
      </c>
      <c r="G13" s="38">
        <f t="shared" si="2"/>
        <v>17805255.150000006</v>
      </c>
    </row>
    <row r="14" spans="1:7">
      <c r="A14" s="75" t="s">
        <v>347</v>
      </c>
      <c r="B14" s="76">
        <v>5554342.9699999997</v>
      </c>
      <c r="C14" s="76">
        <v>454001.76</v>
      </c>
      <c r="D14" s="38">
        <f t="shared" si="1"/>
        <v>6008344.7299999995</v>
      </c>
      <c r="E14" s="76">
        <v>2623946.5699999998</v>
      </c>
      <c r="F14" s="76">
        <v>2623946.5699999998</v>
      </c>
      <c r="G14" s="38">
        <f t="shared" si="2"/>
        <v>3384398.1599999997</v>
      </c>
    </row>
    <row r="15" spans="1:7">
      <c r="A15" s="75" t="s">
        <v>348</v>
      </c>
      <c r="B15" s="76">
        <v>113491.03</v>
      </c>
      <c r="C15" s="76">
        <v>0</v>
      </c>
      <c r="D15" s="38">
        <f t="shared" si="1"/>
        <v>113491.03</v>
      </c>
      <c r="E15" s="76">
        <v>6159.64</v>
      </c>
      <c r="F15" s="76">
        <v>6159.64</v>
      </c>
      <c r="G15" s="38">
        <f t="shared" si="2"/>
        <v>107331.39</v>
      </c>
    </row>
    <row r="16" spans="1:7">
      <c r="A16" s="14" t="s">
        <v>100</v>
      </c>
      <c r="B16" s="38">
        <v>0</v>
      </c>
      <c r="C16" s="38">
        <v>0</v>
      </c>
      <c r="D16" s="38">
        <f t="shared" si="1"/>
        <v>0</v>
      </c>
      <c r="E16" s="38">
        <v>0</v>
      </c>
      <c r="F16" s="38">
        <v>0</v>
      </c>
      <c r="G16" s="38">
        <f t="shared" si="2"/>
        <v>0</v>
      </c>
    </row>
    <row r="17" spans="1:7">
      <c r="A17" s="14" t="s">
        <v>101</v>
      </c>
      <c r="B17" s="38">
        <v>0</v>
      </c>
      <c r="C17" s="38">
        <v>0</v>
      </c>
      <c r="D17" s="38">
        <f t="shared" si="1"/>
        <v>0</v>
      </c>
      <c r="E17" s="38">
        <v>0</v>
      </c>
      <c r="F17" s="38">
        <v>0</v>
      </c>
      <c r="G17" s="38">
        <f t="shared" si="2"/>
        <v>0</v>
      </c>
    </row>
    <row r="18" spans="1:7">
      <c r="A18" s="13" t="s">
        <v>102</v>
      </c>
      <c r="B18" s="39"/>
      <c r="C18" s="39"/>
      <c r="D18" s="39"/>
      <c r="E18" s="39"/>
      <c r="F18" s="39"/>
      <c r="G18" s="39"/>
    </row>
    <row r="19" spans="1:7">
      <c r="A19" s="12" t="s">
        <v>103</v>
      </c>
      <c r="B19" s="40">
        <f>SUM(B20:B28)</f>
        <v>0</v>
      </c>
      <c r="C19" s="40">
        <f t="shared" ref="C19:G19" si="3">SUM(C20:C28)</f>
        <v>0</v>
      </c>
      <c r="D19" s="40">
        <f t="shared" si="3"/>
        <v>0</v>
      </c>
      <c r="E19" s="40">
        <f t="shared" si="3"/>
        <v>0</v>
      </c>
      <c r="F19" s="40">
        <f t="shared" si="3"/>
        <v>0</v>
      </c>
      <c r="G19" s="40">
        <f t="shared" si="3"/>
        <v>0</v>
      </c>
    </row>
    <row r="20" spans="1:7">
      <c r="A20" s="14" t="s">
        <v>94</v>
      </c>
      <c r="B20" s="38">
        <v>0</v>
      </c>
      <c r="C20" s="38">
        <v>0</v>
      </c>
      <c r="D20" s="38">
        <f t="shared" ref="D20:D28" si="4">B20+C20</f>
        <v>0</v>
      </c>
      <c r="E20" s="38">
        <v>0</v>
      </c>
      <c r="F20" s="38">
        <v>0</v>
      </c>
      <c r="G20" s="38">
        <f t="shared" ref="G20:G28" si="5">D20-E20</f>
        <v>0</v>
      </c>
    </row>
    <row r="21" spans="1:7">
      <c r="A21" s="14" t="s">
        <v>95</v>
      </c>
      <c r="B21" s="38">
        <v>0</v>
      </c>
      <c r="C21" s="38">
        <v>0</v>
      </c>
      <c r="D21" s="38">
        <f t="shared" si="4"/>
        <v>0</v>
      </c>
      <c r="E21" s="38">
        <v>0</v>
      </c>
      <c r="F21" s="38">
        <v>0</v>
      </c>
      <c r="G21" s="38">
        <f t="shared" si="5"/>
        <v>0</v>
      </c>
    </row>
    <row r="22" spans="1:7">
      <c r="A22" s="14" t="s">
        <v>96</v>
      </c>
      <c r="B22" s="38">
        <v>0</v>
      </c>
      <c r="C22" s="38">
        <v>0</v>
      </c>
      <c r="D22" s="38">
        <f t="shared" si="4"/>
        <v>0</v>
      </c>
      <c r="E22" s="38">
        <v>0</v>
      </c>
      <c r="F22" s="38">
        <v>0</v>
      </c>
      <c r="G22" s="38">
        <f t="shared" si="5"/>
        <v>0</v>
      </c>
    </row>
    <row r="23" spans="1:7">
      <c r="A23" s="14" t="s">
        <v>97</v>
      </c>
      <c r="B23" s="38">
        <v>0</v>
      </c>
      <c r="C23" s="38">
        <v>0</v>
      </c>
      <c r="D23" s="38">
        <f t="shared" si="4"/>
        <v>0</v>
      </c>
      <c r="E23" s="38">
        <v>0</v>
      </c>
      <c r="F23" s="38">
        <v>0</v>
      </c>
      <c r="G23" s="38">
        <f t="shared" si="5"/>
        <v>0</v>
      </c>
    </row>
    <row r="24" spans="1:7">
      <c r="A24" s="14" t="s">
        <v>98</v>
      </c>
      <c r="B24" s="38">
        <v>0</v>
      </c>
      <c r="C24" s="38">
        <v>0</v>
      </c>
      <c r="D24" s="38">
        <f t="shared" si="4"/>
        <v>0</v>
      </c>
      <c r="E24" s="38">
        <v>0</v>
      </c>
      <c r="F24" s="38">
        <v>0</v>
      </c>
      <c r="G24" s="38">
        <f t="shared" si="5"/>
        <v>0</v>
      </c>
    </row>
    <row r="25" spans="1:7">
      <c r="A25" s="14" t="s">
        <v>99</v>
      </c>
      <c r="B25" s="38">
        <v>0</v>
      </c>
      <c r="C25" s="38">
        <v>0</v>
      </c>
      <c r="D25" s="38">
        <f t="shared" si="4"/>
        <v>0</v>
      </c>
      <c r="E25" s="38">
        <v>0</v>
      </c>
      <c r="F25" s="38">
        <v>0</v>
      </c>
      <c r="G25" s="38">
        <f t="shared" si="5"/>
        <v>0</v>
      </c>
    </row>
    <row r="26" spans="1:7">
      <c r="A26" s="14" t="s">
        <v>100</v>
      </c>
      <c r="B26" s="38">
        <v>0</v>
      </c>
      <c r="C26" s="38">
        <v>0</v>
      </c>
      <c r="D26" s="38">
        <f t="shared" si="4"/>
        <v>0</v>
      </c>
      <c r="E26" s="38">
        <v>0</v>
      </c>
      <c r="F26" s="38">
        <v>0</v>
      </c>
      <c r="G26" s="38">
        <f t="shared" si="5"/>
        <v>0</v>
      </c>
    </row>
    <row r="27" spans="1:7">
      <c r="A27" s="14" t="s">
        <v>101</v>
      </c>
      <c r="B27" s="38">
        <v>0</v>
      </c>
      <c r="C27" s="38">
        <v>0</v>
      </c>
      <c r="D27" s="38">
        <f t="shared" si="4"/>
        <v>0</v>
      </c>
      <c r="E27" s="38">
        <v>0</v>
      </c>
      <c r="F27" s="38">
        <v>0</v>
      </c>
      <c r="G27" s="38">
        <f t="shared" si="5"/>
        <v>0</v>
      </c>
    </row>
    <row r="28" spans="1:7">
      <c r="A28" s="13" t="s">
        <v>102</v>
      </c>
      <c r="B28" s="39"/>
      <c r="C28" s="39"/>
      <c r="D28" s="38">
        <f t="shared" si="4"/>
        <v>0</v>
      </c>
      <c r="E28" s="38"/>
      <c r="F28" s="38"/>
      <c r="G28" s="38">
        <f t="shared" si="5"/>
        <v>0</v>
      </c>
    </row>
    <row r="29" spans="1:7">
      <c r="A29" s="12" t="s">
        <v>87</v>
      </c>
      <c r="B29" s="40">
        <f>B9+B19</f>
        <v>190840529.04000002</v>
      </c>
      <c r="C29" s="40">
        <f t="shared" ref="C29:F29" si="6">C9+C19</f>
        <v>132656850.22000001</v>
      </c>
      <c r="D29" s="40">
        <f>B29+C29</f>
        <v>323497379.26000005</v>
      </c>
      <c r="E29" s="40">
        <f t="shared" si="6"/>
        <v>255245454.02999997</v>
      </c>
      <c r="F29" s="40">
        <f t="shared" si="6"/>
        <v>255076142.02999997</v>
      </c>
      <c r="G29" s="40">
        <f>D29-E29</f>
        <v>68251925.230000079</v>
      </c>
    </row>
    <row r="30" spans="1:7">
      <c r="A30" s="5"/>
      <c r="B30" s="31"/>
      <c r="C30" s="31"/>
      <c r="D30" s="31"/>
      <c r="E30" s="31"/>
      <c r="F30" s="31"/>
      <c r="G30" s="31"/>
    </row>
    <row r="31" spans="1:7">
      <c r="A31" s="74" t="s">
        <v>342</v>
      </c>
    </row>
  </sheetData>
  <mergeCells count="9">
    <mergeCell ref="A6:G6"/>
    <mergeCell ref="A7:A8"/>
    <mergeCell ref="B7:F7"/>
    <mergeCell ref="G7:G8"/>
    <mergeCell ref="A1:G1"/>
    <mergeCell ref="A2:G2"/>
    <mergeCell ref="A3:G3"/>
    <mergeCell ref="A4:G4"/>
    <mergeCell ref="A5:G5"/>
  </mergeCells>
  <pageMargins left="0.25" right="0.25" top="0.75" bottom="0.75" header="0.3" footer="0.3"/>
  <pageSetup scale="5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79"/>
  <sheetViews>
    <sheetView zoomScaleNormal="100" workbookViewId="0">
      <selection sqref="A1:G1"/>
    </sheetView>
  </sheetViews>
  <sheetFormatPr baseColWidth="10" defaultRowHeight="15"/>
  <cols>
    <col min="1" max="1" width="70.42578125" customWidth="1"/>
    <col min="2" max="7" width="22" customWidth="1"/>
  </cols>
  <sheetData>
    <row r="1" spans="1:8" ht="51.75" customHeight="1">
      <c r="A1" s="70" t="s">
        <v>338</v>
      </c>
      <c r="B1" s="71"/>
      <c r="C1" s="71"/>
      <c r="D1" s="71"/>
      <c r="E1" s="71"/>
      <c r="F1" s="71"/>
      <c r="G1" s="71"/>
    </row>
    <row r="2" spans="1:8">
      <c r="A2" s="64" t="s">
        <v>340</v>
      </c>
      <c r="B2" s="65"/>
      <c r="C2" s="65"/>
      <c r="D2" s="65"/>
      <c r="E2" s="65"/>
      <c r="F2" s="65"/>
      <c r="G2" s="66"/>
    </row>
    <row r="3" spans="1:8">
      <c r="A3" s="67" t="s">
        <v>104</v>
      </c>
      <c r="B3" s="68"/>
      <c r="C3" s="68"/>
      <c r="D3" s="68"/>
      <c r="E3" s="68"/>
      <c r="F3" s="68"/>
      <c r="G3" s="69"/>
    </row>
    <row r="4" spans="1:8">
      <c r="A4" s="67" t="s">
        <v>105</v>
      </c>
      <c r="B4" s="68"/>
      <c r="C4" s="68"/>
      <c r="D4" s="68"/>
      <c r="E4" s="68"/>
      <c r="F4" s="68"/>
      <c r="G4" s="69"/>
    </row>
    <row r="5" spans="1:8">
      <c r="A5" s="67" t="s">
        <v>341</v>
      </c>
      <c r="B5" s="68"/>
      <c r="C5" s="68"/>
      <c r="D5" s="68"/>
      <c r="E5" s="68"/>
      <c r="F5" s="68"/>
      <c r="G5" s="69"/>
    </row>
    <row r="6" spans="1:8">
      <c r="A6" s="58" t="s">
        <v>3</v>
      </c>
      <c r="B6" s="59"/>
      <c r="C6" s="59"/>
      <c r="D6" s="59"/>
      <c r="E6" s="59"/>
      <c r="F6" s="59"/>
      <c r="G6" s="60"/>
    </row>
    <row r="7" spans="1:8">
      <c r="A7" s="68" t="s">
        <v>4</v>
      </c>
      <c r="B7" s="58" t="s">
        <v>5</v>
      </c>
      <c r="C7" s="59"/>
      <c r="D7" s="59"/>
      <c r="E7" s="59"/>
      <c r="F7" s="60"/>
      <c r="G7" s="54" t="s">
        <v>106</v>
      </c>
    </row>
    <row r="8" spans="1:8" ht="30">
      <c r="A8" s="68"/>
      <c r="B8" s="15" t="s">
        <v>7</v>
      </c>
      <c r="C8" s="4" t="s">
        <v>107</v>
      </c>
      <c r="D8" s="15" t="s">
        <v>9</v>
      </c>
      <c r="E8" s="15" t="s">
        <v>10</v>
      </c>
      <c r="F8" s="16" t="s">
        <v>92</v>
      </c>
      <c r="G8" s="53"/>
    </row>
    <row r="9" spans="1:8">
      <c r="A9" s="11" t="s">
        <v>108</v>
      </c>
      <c r="B9" s="41">
        <f>B10+B19+B27+B37</f>
        <v>190840529.03999999</v>
      </c>
      <c r="C9" s="41">
        <f t="shared" ref="C9:G9" si="0">C10+C19+C27+C37</f>
        <v>132656850.22</v>
      </c>
      <c r="D9" s="41">
        <f t="shared" si="0"/>
        <v>323497379.25999999</v>
      </c>
      <c r="E9" s="41">
        <f t="shared" si="0"/>
        <v>255245454.03</v>
      </c>
      <c r="F9" s="41">
        <f t="shared" si="0"/>
        <v>255076142.03</v>
      </c>
      <c r="G9" s="41">
        <f t="shared" si="0"/>
        <v>68251925.230000019</v>
      </c>
    </row>
    <row r="10" spans="1:8">
      <c r="A10" s="18" t="s">
        <v>109</v>
      </c>
      <c r="B10" s="42">
        <f>SUM(B11:B18)</f>
        <v>190840529.03999999</v>
      </c>
      <c r="C10" s="42">
        <f t="shared" ref="C10:G10" si="1">SUM(C11:C18)</f>
        <v>132656850.22</v>
      </c>
      <c r="D10" s="42">
        <f t="shared" si="1"/>
        <v>323497379.25999999</v>
      </c>
      <c r="E10" s="42">
        <f t="shared" si="1"/>
        <v>255245454.03</v>
      </c>
      <c r="F10" s="42">
        <f t="shared" si="1"/>
        <v>255076142.03</v>
      </c>
      <c r="G10" s="42">
        <f t="shared" si="1"/>
        <v>68251925.230000019</v>
      </c>
    </row>
    <row r="11" spans="1:8">
      <c r="A11" s="20" t="s">
        <v>110</v>
      </c>
      <c r="B11" s="42">
        <v>0</v>
      </c>
      <c r="C11" s="42">
        <v>0</v>
      </c>
      <c r="D11" s="42">
        <f>B11+C11</f>
        <v>0</v>
      </c>
      <c r="E11" s="42">
        <v>0</v>
      </c>
      <c r="F11" s="42">
        <v>0</v>
      </c>
      <c r="G11" s="42">
        <f>D11-E11</f>
        <v>0</v>
      </c>
      <c r="H11" s="29" t="s">
        <v>282</v>
      </c>
    </row>
    <row r="12" spans="1:8">
      <c r="A12" s="20" t="s">
        <v>111</v>
      </c>
      <c r="B12" s="77">
        <v>187508569.31</v>
      </c>
      <c r="C12" s="77">
        <v>110644950.42</v>
      </c>
      <c r="D12" s="42">
        <f t="shared" ref="D12:D18" si="2">B12+C12</f>
        <v>298153519.73000002</v>
      </c>
      <c r="E12" s="77">
        <v>233831801.74000001</v>
      </c>
      <c r="F12" s="77">
        <v>233662889.74000001</v>
      </c>
      <c r="G12" s="42">
        <f t="shared" ref="G12:G18" si="3">D12-E12</f>
        <v>64321717.99000001</v>
      </c>
      <c r="H12" s="29" t="s">
        <v>283</v>
      </c>
    </row>
    <row r="13" spans="1:8">
      <c r="A13" s="20" t="s">
        <v>112</v>
      </c>
      <c r="B13" s="77">
        <v>3331959.73</v>
      </c>
      <c r="C13" s="77">
        <v>22011899.800000001</v>
      </c>
      <c r="D13" s="42">
        <f t="shared" si="2"/>
        <v>25343859.530000001</v>
      </c>
      <c r="E13" s="77">
        <v>21413652.289999999</v>
      </c>
      <c r="F13" s="77">
        <v>21413252.289999999</v>
      </c>
      <c r="G13" s="42">
        <f t="shared" si="3"/>
        <v>3930207.2400000021</v>
      </c>
      <c r="H13" s="29" t="s">
        <v>284</v>
      </c>
    </row>
    <row r="14" spans="1:8">
      <c r="A14" s="20" t="s">
        <v>113</v>
      </c>
      <c r="B14" s="42">
        <v>0</v>
      </c>
      <c r="C14" s="42">
        <v>0</v>
      </c>
      <c r="D14" s="42">
        <f t="shared" si="2"/>
        <v>0</v>
      </c>
      <c r="E14" s="42">
        <v>0</v>
      </c>
      <c r="F14" s="42">
        <v>0</v>
      </c>
      <c r="G14" s="42">
        <f t="shared" si="3"/>
        <v>0</v>
      </c>
      <c r="H14" s="29" t="s">
        <v>285</v>
      </c>
    </row>
    <row r="15" spans="1:8">
      <c r="A15" s="20" t="s">
        <v>114</v>
      </c>
      <c r="B15" s="42">
        <v>0</v>
      </c>
      <c r="C15" s="42">
        <v>0</v>
      </c>
      <c r="D15" s="42">
        <f t="shared" si="2"/>
        <v>0</v>
      </c>
      <c r="E15" s="42">
        <v>0</v>
      </c>
      <c r="F15" s="42">
        <v>0</v>
      </c>
      <c r="G15" s="42">
        <f t="shared" si="3"/>
        <v>0</v>
      </c>
      <c r="H15" s="29" t="s">
        <v>286</v>
      </c>
    </row>
    <row r="16" spans="1:8">
      <c r="A16" s="20" t="s">
        <v>115</v>
      </c>
      <c r="B16" s="42">
        <v>0</v>
      </c>
      <c r="C16" s="42">
        <v>0</v>
      </c>
      <c r="D16" s="42">
        <f t="shared" si="2"/>
        <v>0</v>
      </c>
      <c r="E16" s="42">
        <v>0</v>
      </c>
      <c r="F16" s="42">
        <v>0</v>
      </c>
      <c r="G16" s="42">
        <f t="shared" si="3"/>
        <v>0</v>
      </c>
      <c r="H16" s="29" t="s">
        <v>287</v>
      </c>
    </row>
    <row r="17" spans="1:8">
      <c r="A17" s="20" t="s">
        <v>116</v>
      </c>
      <c r="B17" s="42">
        <v>0</v>
      </c>
      <c r="C17" s="42">
        <v>0</v>
      </c>
      <c r="D17" s="42">
        <f t="shared" si="2"/>
        <v>0</v>
      </c>
      <c r="E17" s="42">
        <v>0</v>
      </c>
      <c r="F17" s="42">
        <v>0</v>
      </c>
      <c r="G17" s="42">
        <f t="shared" si="3"/>
        <v>0</v>
      </c>
      <c r="H17" s="29" t="s">
        <v>288</v>
      </c>
    </row>
    <row r="18" spans="1:8">
      <c r="A18" s="20" t="s">
        <v>117</v>
      </c>
      <c r="B18" s="42">
        <v>0</v>
      </c>
      <c r="C18" s="42">
        <v>0</v>
      </c>
      <c r="D18" s="42">
        <f t="shared" si="2"/>
        <v>0</v>
      </c>
      <c r="E18" s="42">
        <v>0</v>
      </c>
      <c r="F18" s="42">
        <v>0</v>
      </c>
      <c r="G18" s="42">
        <f t="shared" si="3"/>
        <v>0</v>
      </c>
      <c r="H18" s="29" t="s">
        <v>289</v>
      </c>
    </row>
    <row r="19" spans="1:8">
      <c r="A19" s="18" t="s">
        <v>118</v>
      </c>
      <c r="B19" s="42">
        <f>SUM(B20:B26)</f>
        <v>0</v>
      </c>
      <c r="C19" s="42">
        <f t="shared" ref="C19:G19" si="4">SUM(C20:C26)</f>
        <v>0</v>
      </c>
      <c r="D19" s="42">
        <f t="shared" si="4"/>
        <v>0</v>
      </c>
      <c r="E19" s="42">
        <f t="shared" si="4"/>
        <v>0</v>
      </c>
      <c r="F19" s="42">
        <f t="shared" si="4"/>
        <v>0</v>
      </c>
      <c r="G19" s="42">
        <f t="shared" si="4"/>
        <v>0</v>
      </c>
    </row>
    <row r="20" spans="1:8">
      <c r="A20" s="20" t="s">
        <v>119</v>
      </c>
      <c r="B20" s="42">
        <v>0</v>
      </c>
      <c r="C20" s="42">
        <v>0</v>
      </c>
      <c r="D20" s="42">
        <f t="shared" ref="D20:D26" si="5">B20+C20</f>
        <v>0</v>
      </c>
      <c r="E20" s="42">
        <v>0</v>
      </c>
      <c r="F20" s="42">
        <v>0</v>
      </c>
      <c r="G20" s="42">
        <f t="shared" ref="G20:G26" si="6">D20-E20</f>
        <v>0</v>
      </c>
      <c r="H20" s="29" t="s">
        <v>290</v>
      </c>
    </row>
    <row r="21" spans="1:8">
      <c r="A21" s="20" t="s">
        <v>120</v>
      </c>
      <c r="B21" s="42">
        <v>0</v>
      </c>
      <c r="C21" s="42">
        <v>0</v>
      </c>
      <c r="D21" s="42">
        <f t="shared" si="5"/>
        <v>0</v>
      </c>
      <c r="E21" s="42">
        <v>0</v>
      </c>
      <c r="F21" s="42">
        <v>0</v>
      </c>
      <c r="G21" s="42">
        <f t="shared" si="6"/>
        <v>0</v>
      </c>
      <c r="H21" s="29" t="s">
        <v>291</v>
      </c>
    </row>
    <row r="22" spans="1:8">
      <c r="A22" s="20" t="s">
        <v>121</v>
      </c>
      <c r="B22" s="42">
        <v>0</v>
      </c>
      <c r="C22" s="42">
        <v>0</v>
      </c>
      <c r="D22" s="42">
        <f t="shared" si="5"/>
        <v>0</v>
      </c>
      <c r="E22" s="42">
        <v>0</v>
      </c>
      <c r="F22" s="42">
        <v>0</v>
      </c>
      <c r="G22" s="42">
        <f t="shared" si="6"/>
        <v>0</v>
      </c>
      <c r="H22" s="29" t="s">
        <v>292</v>
      </c>
    </row>
    <row r="23" spans="1:8">
      <c r="A23" s="20" t="s">
        <v>122</v>
      </c>
      <c r="B23" s="42">
        <v>0</v>
      </c>
      <c r="C23" s="42">
        <v>0</v>
      </c>
      <c r="D23" s="42">
        <f t="shared" si="5"/>
        <v>0</v>
      </c>
      <c r="E23" s="42">
        <v>0</v>
      </c>
      <c r="F23" s="42">
        <v>0</v>
      </c>
      <c r="G23" s="42">
        <f t="shared" si="6"/>
        <v>0</v>
      </c>
      <c r="H23" s="29" t="s">
        <v>293</v>
      </c>
    </row>
    <row r="24" spans="1:8">
      <c r="A24" s="20" t="s">
        <v>123</v>
      </c>
      <c r="B24" s="42">
        <v>0</v>
      </c>
      <c r="C24" s="42">
        <v>0</v>
      </c>
      <c r="D24" s="42">
        <f t="shared" si="5"/>
        <v>0</v>
      </c>
      <c r="E24" s="42">
        <v>0</v>
      </c>
      <c r="F24" s="42">
        <v>0</v>
      </c>
      <c r="G24" s="42">
        <f t="shared" si="6"/>
        <v>0</v>
      </c>
      <c r="H24" s="29" t="s">
        <v>294</v>
      </c>
    </row>
    <row r="25" spans="1:8">
      <c r="A25" s="20" t="s">
        <v>124</v>
      </c>
      <c r="B25" s="42">
        <v>0</v>
      </c>
      <c r="C25" s="42">
        <v>0</v>
      </c>
      <c r="D25" s="42">
        <f t="shared" si="5"/>
        <v>0</v>
      </c>
      <c r="E25" s="42">
        <v>0</v>
      </c>
      <c r="F25" s="42">
        <v>0</v>
      </c>
      <c r="G25" s="42">
        <f t="shared" si="6"/>
        <v>0</v>
      </c>
      <c r="H25" s="29" t="s">
        <v>295</v>
      </c>
    </row>
    <row r="26" spans="1:8">
      <c r="A26" s="20" t="s">
        <v>125</v>
      </c>
      <c r="B26" s="42">
        <v>0</v>
      </c>
      <c r="C26" s="42">
        <v>0</v>
      </c>
      <c r="D26" s="42">
        <f t="shared" si="5"/>
        <v>0</v>
      </c>
      <c r="E26" s="42">
        <v>0</v>
      </c>
      <c r="F26" s="42">
        <v>0</v>
      </c>
      <c r="G26" s="42">
        <f t="shared" si="6"/>
        <v>0</v>
      </c>
      <c r="H26" s="29" t="s">
        <v>296</v>
      </c>
    </row>
    <row r="27" spans="1:8">
      <c r="A27" s="18" t="s">
        <v>126</v>
      </c>
      <c r="B27" s="42">
        <f>SUM(B28:B36)</f>
        <v>0</v>
      </c>
      <c r="C27" s="42">
        <f t="shared" ref="C27:G27" si="7">SUM(C28:C36)</f>
        <v>0</v>
      </c>
      <c r="D27" s="42">
        <f t="shared" si="7"/>
        <v>0</v>
      </c>
      <c r="E27" s="42">
        <f t="shared" si="7"/>
        <v>0</v>
      </c>
      <c r="F27" s="42">
        <f t="shared" si="7"/>
        <v>0</v>
      </c>
      <c r="G27" s="42">
        <f t="shared" si="7"/>
        <v>0</v>
      </c>
    </row>
    <row r="28" spans="1:8">
      <c r="A28" s="22" t="s">
        <v>127</v>
      </c>
      <c r="B28" s="42">
        <v>0</v>
      </c>
      <c r="C28" s="42">
        <v>0</v>
      </c>
      <c r="D28" s="42">
        <f t="shared" ref="D28:D36" si="8">B28+C28</f>
        <v>0</v>
      </c>
      <c r="E28" s="42">
        <v>0</v>
      </c>
      <c r="F28" s="42">
        <v>0</v>
      </c>
      <c r="G28" s="42">
        <f t="shared" ref="G28:G36" si="9">D28-E28</f>
        <v>0</v>
      </c>
      <c r="H28" s="29" t="s">
        <v>297</v>
      </c>
    </row>
    <row r="29" spans="1:8">
      <c r="A29" s="20" t="s">
        <v>128</v>
      </c>
      <c r="B29" s="42">
        <v>0</v>
      </c>
      <c r="C29" s="42">
        <v>0</v>
      </c>
      <c r="D29" s="42">
        <f t="shared" si="8"/>
        <v>0</v>
      </c>
      <c r="E29" s="42">
        <v>0</v>
      </c>
      <c r="F29" s="42">
        <v>0</v>
      </c>
      <c r="G29" s="42">
        <f t="shared" si="9"/>
        <v>0</v>
      </c>
      <c r="H29" s="29" t="s">
        <v>298</v>
      </c>
    </row>
    <row r="30" spans="1:8">
      <c r="A30" s="20" t="s">
        <v>129</v>
      </c>
      <c r="B30" s="42">
        <v>0</v>
      </c>
      <c r="C30" s="42">
        <v>0</v>
      </c>
      <c r="D30" s="42">
        <f t="shared" si="8"/>
        <v>0</v>
      </c>
      <c r="E30" s="42">
        <v>0</v>
      </c>
      <c r="F30" s="42">
        <v>0</v>
      </c>
      <c r="G30" s="42">
        <f t="shared" si="9"/>
        <v>0</v>
      </c>
      <c r="H30" s="29" t="s">
        <v>299</v>
      </c>
    </row>
    <row r="31" spans="1:8">
      <c r="A31" s="20" t="s">
        <v>130</v>
      </c>
      <c r="B31" s="42">
        <v>0</v>
      </c>
      <c r="C31" s="42">
        <v>0</v>
      </c>
      <c r="D31" s="42">
        <f t="shared" si="8"/>
        <v>0</v>
      </c>
      <c r="E31" s="42">
        <v>0</v>
      </c>
      <c r="F31" s="42">
        <v>0</v>
      </c>
      <c r="G31" s="42">
        <f t="shared" si="9"/>
        <v>0</v>
      </c>
      <c r="H31" s="29" t="s">
        <v>300</v>
      </c>
    </row>
    <row r="32" spans="1:8">
      <c r="A32" s="20" t="s">
        <v>131</v>
      </c>
      <c r="B32" s="42">
        <v>0</v>
      </c>
      <c r="C32" s="42">
        <v>0</v>
      </c>
      <c r="D32" s="42">
        <f t="shared" si="8"/>
        <v>0</v>
      </c>
      <c r="E32" s="42">
        <v>0</v>
      </c>
      <c r="F32" s="42">
        <v>0</v>
      </c>
      <c r="G32" s="42">
        <f t="shared" si="9"/>
        <v>0</v>
      </c>
      <c r="H32" s="29" t="s">
        <v>301</v>
      </c>
    </row>
    <row r="33" spans="1:8">
      <c r="A33" s="20" t="s">
        <v>132</v>
      </c>
      <c r="B33" s="42">
        <v>0</v>
      </c>
      <c r="C33" s="42">
        <v>0</v>
      </c>
      <c r="D33" s="42">
        <f t="shared" si="8"/>
        <v>0</v>
      </c>
      <c r="E33" s="42">
        <v>0</v>
      </c>
      <c r="F33" s="42">
        <v>0</v>
      </c>
      <c r="G33" s="42">
        <f t="shared" si="9"/>
        <v>0</v>
      </c>
      <c r="H33" s="29" t="s">
        <v>302</v>
      </c>
    </row>
    <row r="34" spans="1:8">
      <c r="A34" s="20" t="s">
        <v>133</v>
      </c>
      <c r="B34" s="42">
        <v>0</v>
      </c>
      <c r="C34" s="42">
        <v>0</v>
      </c>
      <c r="D34" s="42">
        <f t="shared" si="8"/>
        <v>0</v>
      </c>
      <c r="E34" s="42">
        <v>0</v>
      </c>
      <c r="F34" s="42">
        <v>0</v>
      </c>
      <c r="G34" s="42">
        <f t="shared" si="9"/>
        <v>0</v>
      </c>
      <c r="H34" s="29" t="s">
        <v>303</v>
      </c>
    </row>
    <row r="35" spans="1:8">
      <c r="A35" s="20" t="s">
        <v>134</v>
      </c>
      <c r="B35" s="42">
        <v>0</v>
      </c>
      <c r="C35" s="42">
        <v>0</v>
      </c>
      <c r="D35" s="42">
        <f t="shared" si="8"/>
        <v>0</v>
      </c>
      <c r="E35" s="42">
        <v>0</v>
      </c>
      <c r="F35" s="42">
        <v>0</v>
      </c>
      <c r="G35" s="42">
        <f t="shared" si="9"/>
        <v>0</v>
      </c>
      <c r="H35" s="29" t="s">
        <v>304</v>
      </c>
    </row>
    <row r="36" spans="1:8">
      <c r="A36" s="20" t="s">
        <v>135</v>
      </c>
      <c r="B36" s="42">
        <v>0</v>
      </c>
      <c r="C36" s="42">
        <v>0</v>
      </c>
      <c r="D36" s="42">
        <f t="shared" si="8"/>
        <v>0</v>
      </c>
      <c r="E36" s="42">
        <v>0</v>
      </c>
      <c r="F36" s="42">
        <v>0</v>
      </c>
      <c r="G36" s="42">
        <f t="shared" si="9"/>
        <v>0</v>
      </c>
      <c r="H36" s="29" t="s">
        <v>305</v>
      </c>
    </row>
    <row r="37" spans="1:8" ht="30">
      <c r="A37" s="21" t="s">
        <v>136</v>
      </c>
      <c r="B37" s="42">
        <f>SUM(B38:B41)</f>
        <v>0</v>
      </c>
      <c r="C37" s="42">
        <f t="shared" ref="C37:G37" si="10">SUM(C38:C41)</f>
        <v>0</v>
      </c>
      <c r="D37" s="42">
        <f t="shared" si="10"/>
        <v>0</v>
      </c>
      <c r="E37" s="42">
        <f t="shared" si="10"/>
        <v>0</v>
      </c>
      <c r="F37" s="42">
        <f t="shared" si="10"/>
        <v>0</v>
      </c>
      <c r="G37" s="42">
        <f t="shared" si="10"/>
        <v>0</v>
      </c>
    </row>
    <row r="38" spans="1:8" ht="30">
      <c r="A38" s="22" t="s">
        <v>137</v>
      </c>
      <c r="B38" s="42">
        <v>0</v>
      </c>
      <c r="C38" s="42">
        <v>0</v>
      </c>
      <c r="D38" s="42">
        <f t="shared" ref="D38:D41" si="11">B38+C38</f>
        <v>0</v>
      </c>
      <c r="E38" s="42">
        <v>0</v>
      </c>
      <c r="F38" s="42">
        <v>0</v>
      </c>
      <c r="G38" s="42">
        <f t="shared" ref="G38:G41" si="12">D38-E38</f>
        <v>0</v>
      </c>
      <c r="H38" s="29" t="s">
        <v>306</v>
      </c>
    </row>
    <row r="39" spans="1:8" ht="30">
      <c r="A39" s="22" t="s">
        <v>138</v>
      </c>
      <c r="B39" s="42">
        <v>0</v>
      </c>
      <c r="C39" s="42">
        <v>0</v>
      </c>
      <c r="D39" s="42">
        <f t="shared" si="11"/>
        <v>0</v>
      </c>
      <c r="E39" s="42">
        <v>0</v>
      </c>
      <c r="F39" s="42">
        <v>0</v>
      </c>
      <c r="G39" s="42">
        <f t="shared" si="12"/>
        <v>0</v>
      </c>
      <c r="H39" s="29" t="s">
        <v>307</v>
      </c>
    </row>
    <row r="40" spans="1:8">
      <c r="A40" s="22" t="s">
        <v>139</v>
      </c>
      <c r="B40" s="42">
        <v>0</v>
      </c>
      <c r="C40" s="42">
        <v>0</v>
      </c>
      <c r="D40" s="42">
        <f t="shared" si="11"/>
        <v>0</v>
      </c>
      <c r="E40" s="42">
        <v>0</v>
      </c>
      <c r="F40" s="42">
        <v>0</v>
      </c>
      <c r="G40" s="42">
        <f t="shared" si="12"/>
        <v>0</v>
      </c>
      <c r="H40" s="29" t="s">
        <v>308</v>
      </c>
    </row>
    <row r="41" spans="1:8">
      <c r="A41" s="22" t="s">
        <v>140</v>
      </c>
      <c r="B41" s="42">
        <v>0</v>
      </c>
      <c r="C41" s="42">
        <v>0</v>
      </c>
      <c r="D41" s="42">
        <f t="shared" si="11"/>
        <v>0</v>
      </c>
      <c r="E41" s="42">
        <v>0</v>
      </c>
      <c r="F41" s="42">
        <v>0</v>
      </c>
      <c r="G41" s="42">
        <f t="shared" si="12"/>
        <v>0</v>
      </c>
      <c r="H41" s="29" t="s">
        <v>309</v>
      </c>
    </row>
    <row r="42" spans="1:8">
      <c r="A42" s="22"/>
      <c r="B42" s="42"/>
      <c r="C42" s="42"/>
      <c r="D42" s="42"/>
      <c r="E42" s="42"/>
      <c r="F42" s="42"/>
      <c r="G42" s="42"/>
    </row>
    <row r="43" spans="1:8">
      <c r="A43" s="12" t="s">
        <v>141</v>
      </c>
      <c r="B43" s="43">
        <f>B44+B53+B61+B71</f>
        <v>0</v>
      </c>
      <c r="C43" s="43">
        <f t="shared" ref="C43:G43" si="13">C44+C53+C61+C71</f>
        <v>0</v>
      </c>
      <c r="D43" s="43">
        <f t="shared" si="13"/>
        <v>0</v>
      </c>
      <c r="E43" s="43">
        <f t="shared" si="13"/>
        <v>0</v>
      </c>
      <c r="F43" s="43">
        <f t="shared" si="13"/>
        <v>0</v>
      </c>
      <c r="G43" s="43">
        <f t="shared" si="13"/>
        <v>0</v>
      </c>
    </row>
    <row r="44" spans="1:8">
      <c r="A44" s="18" t="s">
        <v>142</v>
      </c>
      <c r="B44" s="42">
        <f>SUM(B45:B52)</f>
        <v>0</v>
      </c>
      <c r="C44" s="42">
        <f t="shared" ref="C44:G44" si="14">SUM(C45:C52)</f>
        <v>0</v>
      </c>
      <c r="D44" s="42">
        <f t="shared" si="14"/>
        <v>0</v>
      </c>
      <c r="E44" s="42">
        <f t="shared" si="14"/>
        <v>0</v>
      </c>
      <c r="F44" s="42">
        <f t="shared" si="14"/>
        <v>0</v>
      </c>
      <c r="G44" s="42">
        <f t="shared" si="14"/>
        <v>0</v>
      </c>
    </row>
    <row r="45" spans="1:8">
      <c r="A45" s="22" t="s">
        <v>110</v>
      </c>
      <c r="B45" s="42">
        <v>0</v>
      </c>
      <c r="C45" s="42">
        <v>0</v>
      </c>
      <c r="D45" s="42">
        <f t="shared" ref="D45:D52" si="15">B45+C45</f>
        <v>0</v>
      </c>
      <c r="E45" s="42">
        <v>0</v>
      </c>
      <c r="F45" s="42">
        <v>0</v>
      </c>
      <c r="G45" s="42">
        <f t="shared" ref="G45:G52" si="16">D45-E45</f>
        <v>0</v>
      </c>
      <c r="H45" s="29" t="s">
        <v>310</v>
      </c>
    </row>
    <row r="46" spans="1:8">
      <c r="A46" s="22" t="s">
        <v>111</v>
      </c>
      <c r="B46" s="42">
        <v>0</v>
      </c>
      <c r="C46" s="42">
        <v>0</v>
      </c>
      <c r="D46" s="42">
        <f t="shared" si="15"/>
        <v>0</v>
      </c>
      <c r="E46" s="42">
        <v>0</v>
      </c>
      <c r="F46" s="42">
        <v>0</v>
      </c>
      <c r="G46" s="42">
        <f t="shared" si="16"/>
        <v>0</v>
      </c>
      <c r="H46" s="29" t="s">
        <v>311</v>
      </c>
    </row>
    <row r="47" spans="1:8">
      <c r="A47" s="22" t="s">
        <v>112</v>
      </c>
      <c r="B47" s="42">
        <v>0</v>
      </c>
      <c r="C47" s="42">
        <v>0</v>
      </c>
      <c r="D47" s="42">
        <f t="shared" si="15"/>
        <v>0</v>
      </c>
      <c r="E47" s="42">
        <v>0</v>
      </c>
      <c r="F47" s="42">
        <v>0</v>
      </c>
      <c r="G47" s="42">
        <f t="shared" si="16"/>
        <v>0</v>
      </c>
      <c r="H47" s="29" t="s">
        <v>312</v>
      </c>
    </row>
    <row r="48" spans="1:8">
      <c r="A48" s="22" t="s">
        <v>113</v>
      </c>
      <c r="B48" s="42">
        <v>0</v>
      </c>
      <c r="C48" s="42">
        <v>0</v>
      </c>
      <c r="D48" s="42">
        <f t="shared" si="15"/>
        <v>0</v>
      </c>
      <c r="E48" s="42">
        <v>0</v>
      </c>
      <c r="F48" s="42">
        <v>0</v>
      </c>
      <c r="G48" s="42">
        <f t="shared" si="16"/>
        <v>0</v>
      </c>
      <c r="H48" s="29" t="s">
        <v>313</v>
      </c>
    </row>
    <row r="49" spans="1:8">
      <c r="A49" s="22" t="s">
        <v>114</v>
      </c>
      <c r="B49" s="42">
        <v>0</v>
      </c>
      <c r="C49" s="42">
        <v>0</v>
      </c>
      <c r="D49" s="42">
        <f t="shared" si="15"/>
        <v>0</v>
      </c>
      <c r="E49" s="42">
        <v>0</v>
      </c>
      <c r="F49" s="42">
        <v>0</v>
      </c>
      <c r="G49" s="42">
        <f t="shared" si="16"/>
        <v>0</v>
      </c>
      <c r="H49" s="29" t="s">
        <v>314</v>
      </c>
    </row>
    <row r="50" spans="1:8">
      <c r="A50" s="22" t="s">
        <v>115</v>
      </c>
      <c r="B50" s="42">
        <v>0</v>
      </c>
      <c r="C50" s="42">
        <v>0</v>
      </c>
      <c r="D50" s="42">
        <f t="shared" si="15"/>
        <v>0</v>
      </c>
      <c r="E50" s="42">
        <v>0</v>
      </c>
      <c r="F50" s="42">
        <v>0</v>
      </c>
      <c r="G50" s="42">
        <f t="shared" si="16"/>
        <v>0</v>
      </c>
      <c r="H50" s="29" t="s">
        <v>315</v>
      </c>
    </row>
    <row r="51" spans="1:8">
      <c r="A51" s="22" t="s">
        <v>116</v>
      </c>
      <c r="B51" s="42">
        <v>0</v>
      </c>
      <c r="C51" s="42">
        <v>0</v>
      </c>
      <c r="D51" s="42">
        <f t="shared" si="15"/>
        <v>0</v>
      </c>
      <c r="E51" s="42">
        <v>0</v>
      </c>
      <c r="F51" s="42">
        <v>0</v>
      </c>
      <c r="G51" s="42">
        <f t="shared" si="16"/>
        <v>0</v>
      </c>
      <c r="H51" s="29" t="s">
        <v>316</v>
      </c>
    </row>
    <row r="52" spans="1:8">
      <c r="A52" s="22" t="s">
        <v>117</v>
      </c>
      <c r="B52" s="42">
        <v>0</v>
      </c>
      <c r="C52" s="42">
        <v>0</v>
      </c>
      <c r="D52" s="42">
        <f t="shared" si="15"/>
        <v>0</v>
      </c>
      <c r="E52" s="42">
        <v>0</v>
      </c>
      <c r="F52" s="42">
        <v>0</v>
      </c>
      <c r="G52" s="42">
        <f t="shared" si="16"/>
        <v>0</v>
      </c>
      <c r="H52" s="29" t="s">
        <v>317</v>
      </c>
    </row>
    <row r="53" spans="1:8">
      <c r="A53" s="18" t="s">
        <v>118</v>
      </c>
      <c r="B53" s="42">
        <f>SUM(B54:B60)</f>
        <v>0</v>
      </c>
      <c r="C53" s="42">
        <f t="shared" ref="C53:G53" si="17">SUM(C54:C60)</f>
        <v>0</v>
      </c>
      <c r="D53" s="42">
        <f t="shared" si="17"/>
        <v>0</v>
      </c>
      <c r="E53" s="42">
        <f t="shared" si="17"/>
        <v>0</v>
      </c>
      <c r="F53" s="42">
        <f t="shared" si="17"/>
        <v>0</v>
      </c>
      <c r="G53" s="42">
        <f t="shared" si="17"/>
        <v>0</v>
      </c>
    </row>
    <row r="54" spans="1:8">
      <c r="A54" s="22" t="s">
        <v>119</v>
      </c>
      <c r="B54" s="42">
        <v>0</v>
      </c>
      <c r="C54" s="42">
        <v>0</v>
      </c>
      <c r="D54" s="42">
        <f t="shared" ref="D54:D60" si="18">B54+C54</f>
        <v>0</v>
      </c>
      <c r="E54" s="42">
        <v>0</v>
      </c>
      <c r="F54" s="42">
        <v>0</v>
      </c>
      <c r="G54" s="42">
        <f t="shared" ref="G54:G60" si="19">D54-E54</f>
        <v>0</v>
      </c>
      <c r="H54" s="29" t="s">
        <v>318</v>
      </c>
    </row>
    <row r="55" spans="1:8">
      <c r="A55" s="22" t="s">
        <v>120</v>
      </c>
      <c r="B55" s="42">
        <v>0</v>
      </c>
      <c r="C55" s="42">
        <v>0</v>
      </c>
      <c r="D55" s="42">
        <f t="shared" si="18"/>
        <v>0</v>
      </c>
      <c r="E55" s="42">
        <v>0</v>
      </c>
      <c r="F55" s="42">
        <v>0</v>
      </c>
      <c r="G55" s="42">
        <f t="shared" si="19"/>
        <v>0</v>
      </c>
      <c r="H55" s="29" t="s">
        <v>319</v>
      </c>
    </row>
    <row r="56" spans="1:8">
      <c r="A56" s="22" t="s">
        <v>121</v>
      </c>
      <c r="B56" s="42">
        <v>0</v>
      </c>
      <c r="C56" s="42">
        <v>0</v>
      </c>
      <c r="D56" s="42">
        <f t="shared" si="18"/>
        <v>0</v>
      </c>
      <c r="E56" s="42">
        <v>0</v>
      </c>
      <c r="F56" s="42">
        <v>0</v>
      </c>
      <c r="G56" s="42">
        <f t="shared" si="19"/>
        <v>0</v>
      </c>
      <c r="H56" s="29" t="s">
        <v>320</v>
      </c>
    </row>
    <row r="57" spans="1:8">
      <c r="A57" s="17" t="s">
        <v>122</v>
      </c>
      <c r="B57" s="42">
        <v>0</v>
      </c>
      <c r="C57" s="42">
        <v>0</v>
      </c>
      <c r="D57" s="42">
        <f t="shared" si="18"/>
        <v>0</v>
      </c>
      <c r="E57" s="42">
        <v>0</v>
      </c>
      <c r="F57" s="42">
        <v>0</v>
      </c>
      <c r="G57" s="42">
        <f t="shared" si="19"/>
        <v>0</v>
      </c>
      <c r="H57" s="29" t="s">
        <v>321</v>
      </c>
    </row>
    <row r="58" spans="1:8">
      <c r="A58" s="22" t="s">
        <v>123</v>
      </c>
      <c r="B58" s="42">
        <v>0</v>
      </c>
      <c r="C58" s="42">
        <v>0</v>
      </c>
      <c r="D58" s="42">
        <f t="shared" si="18"/>
        <v>0</v>
      </c>
      <c r="E58" s="42">
        <v>0</v>
      </c>
      <c r="F58" s="42">
        <v>0</v>
      </c>
      <c r="G58" s="42">
        <f t="shared" si="19"/>
        <v>0</v>
      </c>
      <c r="H58" s="29" t="s">
        <v>322</v>
      </c>
    </row>
    <row r="59" spans="1:8">
      <c r="A59" s="22" t="s">
        <v>124</v>
      </c>
      <c r="B59" s="42">
        <v>0</v>
      </c>
      <c r="C59" s="42">
        <v>0</v>
      </c>
      <c r="D59" s="42">
        <f t="shared" si="18"/>
        <v>0</v>
      </c>
      <c r="E59" s="42">
        <v>0</v>
      </c>
      <c r="F59" s="42">
        <v>0</v>
      </c>
      <c r="G59" s="42">
        <f t="shared" si="19"/>
        <v>0</v>
      </c>
      <c r="H59" s="29" t="s">
        <v>323</v>
      </c>
    </row>
    <row r="60" spans="1:8">
      <c r="A60" s="22" t="s">
        <v>125</v>
      </c>
      <c r="B60" s="42">
        <v>0</v>
      </c>
      <c r="C60" s="42">
        <v>0</v>
      </c>
      <c r="D60" s="42">
        <f t="shared" si="18"/>
        <v>0</v>
      </c>
      <c r="E60" s="42">
        <v>0</v>
      </c>
      <c r="F60" s="42">
        <v>0</v>
      </c>
      <c r="G60" s="42">
        <f t="shared" si="19"/>
        <v>0</v>
      </c>
      <c r="H60" s="29" t="s">
        <v>324</v>
      </c>
    </row>
    <row r="61" spans="1:8">
      <c r="A61" s="18" t="s">
        <v>126</v>
      </c>
      <c r="B61" s="42">
        <f>SUM(B62:B70)</f>
        <v>0</v>
      </c>
      <c r="C61" s="42">
        <f t="shared" ref="C61:G61" si="20">SUM(C62:C70)</f>
        <v>0</v>
      </c>
      <c r="D61" s="42">
        <f t="shared" si="20"/>
        <v>0</v>
      </c>
      <c r="E61" s="42">
        <f t="shared" si="20"/>
        <v>0</v>
      </c>
      <c r="F61" s="42">
        <f t="shared" si="20"/>
        <v>0</v>
      </c>
      <c r="G61" s="42">
        <f t="shared" si="20"/>
        <v>0</v>
      </c>
    </row>
    <row r="62" spans="1:8">
      <c r="A62" s="22" t="s">
        <v>127</v>
      </c>
      <c r="B62" s="42">
        <v>0</v>
      </c>
      <c r="C62" s="42">
        <v>0</v>
      </c>
      <c r="D62" s="42">
        <f t="shared" ref="D62:D70" si="21">B62+C62</f>
        <v>0</v>
      </c>
      <c r="E62" s="42">
        <v>0</v>
      </c>
      <c r="F62" s="42">
        <v>0</v>
      </c>
      <c r="G62" s="42">
        <f t="shared" ref="G62:G70" si="22">D62-E62</f>
        <v>0</v>
      </c>
      <c r="H62" s="29" t="s">
        <v>325</v>
      </c>
    </row>
    <row r="63" spans="1:8">
      <c r="A63" s="22" t="s">
        <v>128</v>
      </c>
      <c r="B63" s="42">
        <v>0</v>
      </c>
      <c r="C63" s="42">
        <v>0</v>
      </c>
      <c r="D63" s="42">
        <f t="shared" si="21"/>
        <v>0</v>
      </c>
      <c r="E63" s="42">
        <v>0</v>
      </c>
      <c r="F63" s="42">
        <v>0</v>
      </c>
      <c r="G63" s="42">
        <f t="shared" si="22"/>
        <v>0</v>
      </c>
      <c r="H63" s="29" t="s">
        <v>326</v>
      </c>
    </row>
    <row r="64" spans="1:8">
      <c r="A64" s="22" t="s">
        <v>129</v>
      </c>
      <c r="B64" s="42">
        <v>0</v>
      </c>
      <c r="C64" s="42">
        <v>0</v>
      </c>
      <c r="D64" s="42">
        <f t="shared" si="21"/>
        <v>0</v>
      </c>
      <c r="E64" s="42">
        <v>0</v>
      </c>
      <c r="F64" s="42">
        <v>0</v>
      </c>
      <c r="G64" s="42">
        <f t="shared" si="22"/>
        <v>0</v>
      </c>
      <c r="H64" s="29" t="s">
        <v>327</v>
      </c>
    </row>
    <row r="65" spans="1:8">
      <c r="A65" s="22" t="s">
        <v>130</v>
      </c>
      <c r="B65" s="42">
        <v>0</v>
      </c>
      <c r="C65" s="42">
        <v>0</v>
      </c>
      <c r="D65" s="42">
        <f t="shared" si="21"/>
        <v>0</v>
      </c>
      <c r="E65" s="42">
        <v>0</v>
      </c>
      <c r="F65" s="42">
        <v>0</v>
      </c>
      <c r="G65" s="42">
        <f t="shared" si="22"/>
        <v>0</v>
      </c>
      <c r="H65" s="29" t="s">
        <v>328</v>
      </c>
    </row>
    <row r="66" spans="1:8">
      <c r="A66" s="22" t="s">
        <v>131</v>
      </c>
      <c r="B66" s="42">
        <v>0</v>
      </c>
      <c r="C66" s="42">
        <v>0</v>
      </c>
      <c r="D66" s="42">
        <f t="shared" si="21"/>
        <v>0</v>
      </c>
      <c r="E66" s="42">
        <v>0</v>
      </c>
      <c r="F66" s="42">
        <v>0</v>
      </c>
      <c r="G66" s="42">
        <f t="shared" si="22"/>
        <v>0</v>
      </c>
      <c r="H66" s="29" t="s">
        <v>329</v>
      </c>
    </row>
    <row r="67" spans="1:8">
      <c r="A67" s="22" t="s">
        <v>132</v>
      </c>
      <c r="B67" s="42">
        <v>0</v>
      </c>
      <c r="C67" s="42">
        <v>0</v>
      </c>
      <c r="D67" s="42">
        <f t="shared" si="21"/>
        <v>0</v>
      </c>
      <c r="E67" s="42">
        <v>0</v>
      </c>
      <c r="F67" s="42">
        <v>0</v>
      </c>
      <c r="G67" s="42">
        <f t="shared" si="22"/>
        <v>0</v>
      </c>
      <c r="H67" s="29" t="s">
        <v>330</v>
      </c>
    </row>
    <row r="68" spans="1:8">
      <c r="A68" s="22" t="s">
        <v>133</v>
      </c>
      <c r="B68" s="42">
        <v>0</v>
      </c>
      <c r="C68" s="42">
        <v>0</v>
      </c>
      <c r="D68" s="42">
        <f t="shared" si="21"/>
        <v>0</v>
      </c>
      <c r="E68" s="42">
        <v>0</v>
      </c>
      <c r="F68" s="42">
        <v>0</v>
      </c>
      <c r="G68" s="42">
        <f t="shared" si="22"/>
        <v>0</v>
      </c>
      <c r="H68" s="29" t="s">
        <v>331</v>
      </c>
    </row>
    <row r="69" spans="1:8">
      <c r="A69" s="22" t="s">
        <v>134</v>
      </c>
      <c r="B69" s="42">
        <v>0</v>
      </c>
      <c r="C69" s="42">
        <v>0</v>
      </c>
      <c r="D69" s="42">
        <f t="shared" si="21"/>
        <v>0</v>
      </c>
      <c r="E69" s="42">
        <v>0</v>
      </c>
      <c r="F69" s="42">
        <v>0</v>
      </c>
      <c r="G69" s="42">
        <f t="shared" si="22"/>
        <v>0</v>
      </c>
      <c r="H69" s="29" t="s">
        <v>332</v>
      </c>
    </row>
    <row r="70" spans="1:8">
      <c r="A70" s="22" t="s">
        <v>135</v>
      </c>
      <c r="B70" s="42">
        <v>0</v>
      </c>
      <c r="C70" s="42">
        <v>0</v>
      </c>
      <c r="D70" s="42">
        <f t="shared" si="21"/>
        <v>0</v>
      </c>
      <c r="E70" s="42">
        <v>0</v>
      </c>
      <c r="F70" s="42">
        <v>0</v>
      </c>
      <c r="G70" s="42">
        <f t="shared" si="22"/>
        <v>0</v>
      </c>
      <c r="H70" s="29" t="s">
        <v>333</v>
      </c>
    </row>
    <row r="71" spans="1:8">
      <c r="A71" s="21" t="s">
        <v>143</v>
      </c>
      <c r="B71" s="44">
        <f>SUM(B72:B75)</f>
        <v>0</v>
      </c>
      <c r="C71" s="44">
        <f t="shared" ref="C71:G71" si="23">SUM(C72:C75)</f>
        <v>0</v>
      </c>
      <c r="D71" s="44">
        <f t="shared" si="23"/>
        <v>0</v>
      </c>
      <c r="E71" s="44">
        <f t="shared" si="23"/>
        <v>0</v>
      </c>
      <c r="F71" s="44">
        <f t="shared" si="23"/>
        <v>0</v>
      </c>
      <c r="G71" s="44">
        <f t="shared" si="23"/>
        <v>0</v>
      </c>
    </row>
    <row r="72" spans="1:8" ht="30">
      <c r="A72" s="22" t="s">
        <v>137</v>
      </c>
      <c r="B72" s="42">
        <v>0</v>
      </c>
      <c r="C72" s="42">
        <v>0</v>
      </c>
      <c r="D72" s="42">
        <f t="shared" ref="D72:D75" si="24">B72+C72</f>
        <v>0</v>
      </c>
      <c r="E72" s="42">
        <v>0</v>
      </c>
      <c r="F72" s="42">
        <v>0</v>
      </c>
      <c r="G72" s="42">
        <f t="shared" ref="G72:G75" si="25">D72-E72</f>
        <v>0</v>
      </c>
      <c r="H72" s="29" t="s">
        <v>334</v>
      </c>
    </row>
    <row r="73" spans="1:8" ht="30">
      <c r="A73" s="22" t="s">
        <v>138</v>
      </c>
      <c r="B73" s="42">
        <v>0</v>
      </c>
      <c r="C73" s="42">
        <v>0</v>
      </c>
      <c r="D73" s="42">
        <f t="shared" si="24"/>
        <v>0</v>
      </c>
      <c r="E73" s="42">
        <v>0</v>
      </c>
      <c r="F73" s="42">
        <v>0</v>
      </c>
      <c r="G73" s="42">
        <f t="shared" si="25"/>
        <v>0</v>
      </c>
      <c r="H73" s="29" t="s">
        <v>335</v>
      </c>
    </row>
    <row r="74" spans="1:8">
      <c r="A74" s="22" t="s">
        <v>139</v>
      </c>
      <c r="B74" s="42">
        <v>0</v>
      </c>
      <c r="C74" s="42">
        <v>0</v>
      </c>
      <c r="D74" s="42">
        <f t="shared" si="24"/>
        <v>0</v>
      </c>
      <c r="E74" s="42">
        <v>0</v>
      </c>
      <c r="F74" s="42">
        <v>0</v>
      </c>
      <c r="G74" s="42">
        <f t="shared" si="25"/>
        <v>0</v>
      </c>
      <c r="H74" s="29" t="s">
        <v>336</v>
      </c>
    </row>
    <row r="75" spans="1:8">
      <c r="A75" s="22" t="s">
        <v>140</v>
      </c>
      <c r="B75" s="42">
        <v>0</v>
      </c>
      <c r="C75" s="42">
        <v>0</v>
      </c>
      <c r="D75" s="42">
        <f t="shared" si="24"/>
        <v>0</v>
      </c>
      <c r="E75" s="42">
        <v>0</v>
      </c>
      <c r="F75" s="42">
        <v>0</v>
      </c>
      <c r="G75" s="42">
        <f t="shared" si="25"/>
        <v>0</v>
      </c>
      <c r="H75" s="29" t="s">
        <v>337</v>
      </c>
    </row>
    <row r="76" spans="1:8">
      <c r="A76" s="19"/>
      <c r="B76" s="45"/>
      <c r="C76" s="45"/>
      <c r="D76" s="45"/>
      <c r="E76" s="45"/>
      <c r="F76" s="45"/>
      <c r="G76" s="45"/>
    </row>
    <row r="77" spans="1:8">
      <c r="A77" s="12" t="s">
        <v>87</v>
      </c>
      <c r="B77" s="43">
        <f>B9+B43</f>
        <v>190840529.03999999</v>
      </c>
      <c r="C77" s="43">
        <f t="shared" ref="C77:G77" si="26">C9+C43</f>
        <v>132656850.22</v>
      </c>
      <c r="D77" s="43">
        <f t="shared" si="26"/>
        <v>323497379.25999999</v>
      </c>
      <c r="E77" s="43">
        <f t="shared" si="26"/>
        <v>255245454.03</v>
      </c>
      <c r="F77" s="43">
        <f t="shared" si="26"/>
        <v>255076142.03</v>
      </c>
      <c r="G77" s="43">
        <f t="shared" si="26"/>
        <v>68251925.230000019</v>
      </c>
    </row>
    <row r="78" spans="1:8">
      <c r="A78" s="5"/>
      <c r="B78" s="32"/>
      <c r="C78" s="32"/>
      <c r="D78" s="32"/>
      <c r="E78" s="32"/>
      <c r="F78" s="32"/>
      <c r="G78" s="32"/>
    </row>
    <row r="79" spans="1:8">
      <c r="A79" s="74" t="s">
        <v>342</v>
      </c>
    </row>
  </sheetData>
  <mergeCells count="9">
    <mergeCell ref="B7:F7"/>
    <mergeCell ref="G7:G8"/>
    <mergeCell ref="A7:A8"/>
    <mergeCell ref="A1:G1"/>
    <mergeCell ref="A2:G2"/>
    <mergeCell ref="A3:G3"/>
    <mergeCell ref="A4:G4"/>
    <mergeCell ref="A5:G5"/>
    <mergeCell ref="A6:G6"/>
  </mergeCells>
  <pageMargins left="0.25" right="0.25" top="0.75" bottom="0.75" header="0.3" footer="0.3"/>
  <pageSetup scale="50" orientation="portrait" r:id="rId1"/>
  <rowBreaks count="1" manualBreakCount="1">
    <brk id="42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5"/>
  <sheetViews>
    <sheetView tabSelected="1" zoomScaleNormal="100" workbookViewId="0">
      <selection activeCell="J5" sqref="J5"/>
    </sheetView>
  </sheetViews>
  <sheetFormatPr baseColWidth="10" defaultRowHeight="15"/>
  <cols>
    <col min="1" max="1" width="91.140625" customWidth="1"/>
    <col min="2" max="2" width="22.140625" customWidth="1"/>
    <col min="3" max="3" width="21.140625" customWidth="1"/>
    <col min="4" max="4" width="19.85546875" customWidth="1"/>
    <col min="5" max="5" width="20.85546875" customWidth="1"/>
    <col min="6" max="6" width="20.5703125" customWidth="1"/>
    <col min="7" max="7" width="18.42578125" customWidth="1"/>
  </cols>
  <sheetData>
    <row r="1" spans="1:7" ht="55.5" customHeight="1">
      <c r="A1" s="51" t="s">
        <v>144</v>
      </c>
      <c r="B1" s="52"/>
      <c r="C1" s="52"/>
      <c r="D1" s="52"/>
      <c r="E1" s="52"/>
      <c r="F1" s="52"/>
      <c r="G1" s="52"/>
    </row>
    <row r="2" spans="1:7">
      <c r="A2" s="64" t="s">
        <v>340</v>
      </c>
      <c r="B2" s="65"/>
      <c r="C2" s="65"/>
      <c r="D2" s="65"/>
      <c r="E2" s="65"/>
      <c r="F2" s="65"/>
      <c r="G2" s="66"/>
    </row>
    <row r="3" spans="1:7">
      <c r="A3" s="67" t="s">
        <v>1</v>
      </c>
      <c r="B3" s="68"/>
      <c r="C3" s="68"/>
      <c r="D3" s="68"/>
      <c r="E3" s="68"/>
      <c r="F3" s="68"/>
      <c r="G3" s="69"/>
    </row>
    <row r="4" spans="1:7">
      <c r="A4" s="67" t="s">
        <v>145</v>
      </c>
      <c r="B4" s="68"/>
      <c r="C4" s="68"/>
      <c r="D4" s="68"/>
      <c r="E4" s="68"/>
      <c r="F4" s="68"/>
      <c r="G4" s="69"/>
    </row>
    <row r="5" spans="1:7">
      <c r="A5" s="67" t="s">
        <v>341</v>
      </c>
      <c r="B5" s="68"/>
      <c r="C5" s="68"/>
      <c r="D5" s="68"/>
      <c r="E5" s="68"/>
      <c r="F5" s="68"/>
      <c r="G5" s="69"/>
    </row>
    <row r="6" spans="1:7">
      <c r="A6" s="58" t="s">
        <v>3</v>
      </c>
      <c r="B6" s="59"/>
      <c r="C6" s="59"/>
      <c r="D6" s="59"/>
      <c r="E6" s="59"/>
      <c r="F6" s="59"/>
      <c r="G6" s="60"/>
    </row>
    <row r="7" spans="1:7">
      <c r="A7" s="55" t="s">
        <v>146</v>
      </c>
      <c r="B7" s="53" t="s">
        <v>5</v>
      </c>
      <c r="C7" s="53"/>
      <c r="D7" s="53"/>
      <c r="E7" s="53"/>
      <c r="F7" s="53"/>
      <c r="G7" s="53" t="s">
        <v>6</v>
      </c>
    </row>
    <row r="8" spans="1:7" ht="30">
      <c r="A8" s="57"/>
      <c r="B8" s="4" t="s">
        <v>7</v>
      </c>
      <c r="C8" s="24" t="s">
        <v>107</v>
      </c>
      <c r="D8" s="24" t="s">
        <v>91</v>
      </c>
      <c r="E8" s="24" t="s">
        <v>10</v>
      </c>
      <c r="F8" s="24" t="s">
        <v>92</v>
      </c>
      <c r="G8" s="72"/>
    </row>
    <row r="9" spans="1:7">
      <c r="A9" s="11" t="s">
        <v>147</v>
      </c>
      <c r="B9" s="46">
        <f>B10+B11+B12+B15+B16+B19</f>
        <v>91689899.849999994</v>
      </c>
      <c r="C9" s="46">
        <f t="shared" ref="C9:G9" si="0">C10+C11+C12+C15+C16+C19</f>
        <v>3749736.36</v>
      </c>
      <c r="D9" s="46">
        <f t="shared" si="0"/>
        <v>95439636.209999993</v>
      </c>
      <c r="E9" s="46">
        <f t="shared" si="0"/>
        <v>60737548.619999997</v>
      </c>
      <c r="F9" s="46">
        <f t="shared" si="0"/>
        <v>60737548.619999997</v>
      </c>
      <c r="G9" s="46">
        <f t="shared" si="0"/>
        <v>34702087.589999996</v>
      </c>
    </row>
    <row r="10" spans="1:7">
      <c r="A10" s="18" t="s">
        <v>148</v>
      </c>
      <c r="B10" s="78">
        <v>91689899.849999994</v>
      </c>
      <c r="C10" s="78">
        <v>3749736.36</v>
      </c>
      <c r="D10" s="47">
        <f>B10+C10</f>
        <v>95439636.209999993</v>
      </c>
      <c r="E10" s="78">
        <v>60737548.619999997</v>
      </c>
      <c r="F10" s="78">
        <v>60737548.619999997</v>
      </c>
      <c r="G10" s="47">
        <f>D10-E10</f>
        <v>34702087.589999996</v>
      </c>
    </row>
    <row r="11" spans="1:7">
      <c r="A11" s="18" t="s">
        <v>149</v>
      </c>
      <c r="B11" s="47">
        <v>0</v>
      </c>
      <c r="C11" s="47">
        <v>0</v>
      </c>
      <c r="D11" s="47">
        <f>B11+C11</f>
        <v>0</v>
      </c>
      <c r="E11" s="47">
        <v>0</v>
      </c>
      <c r="F11" s="47">
        <v>0</v>
      </c>
      <c r="G11" s="47">
        <f>D11-E11</f>
        <v>0</v>
      </c>
    </row>
    <row r="12" spans="1:7">
      <c r="A12" s="18" t="s">
        <v>150</v>
      </c>
      <c r="B12" s="47">
        <f>B13+B14</f>
        <v>0</v>
      </c>
      <c r="C12" s="47">
        <f t="shared" ref="C12:G12" si="1">C13+C14</f>
        <v>0</v>
      </c>
      <c r="D12" s="47">
        <f t="shared" si="1"/>
        <v>0</v>
      </c>
      <c r="E12" s="47">
        <f t="shared" si="1"/>
        <v>0</v>
      </c>
      <c r="F12" s="47">
        <f t="shared" si="1"/>
        <v>0</v>
      </c>
      <c r="G12" s="47">
        <f t="shared" si="1"/>
        <v>0</v>
      </c>
    </row>
    <row r="13" spans="1:7">
      <c r="A13" s="20" t="s">
        <v>151</v>
      </c>
      <c r="B13" s="47">
        <v>0</v>
      </c>
      <c r="C13" s="47">
        <v>0</v>
      </c>
      <c r="D13" s="47">
        <f>B13+C13</f>
        <v>0</v>
      </c>
      <c r="E13" s="47">
        <v>0</v>
      </c>
      <c r="F13" s="47">
        <v>0</v>
      </c>
      <c r="G13" s="47">
        <f>D13-E13</f>
        <v>0</v>
      </c>
    </row>
    <row r="14" spans="1:7">
      <c r="A14" s="20" t="s">
        <v>152</v>
      </c>
      <c r="B14" s="47">
        <v>0</v>
      </c>
      <c r="C14" s="47">
        <v>0</v>
      </c>
      <c r="D14" s="47">
        <f>B14+C14</f>
        <v>0</v>
      </c>
      <c r="E14" s="47">
        <v>0</v>
      </c>
      <c r="F14" s="47">
        <v>0</v>
      </c>
      <c r="G14" s="47">
        <f>D14-E14</f>
        <v>0</v>
      </c>
    </row>
    <row r="15" spans="1:7">
      <c r="A15" s="18" t="s">
        <v>153</v>
      </c>
      <c r="B15" s="47">
        <v>0</v>
      </c>
      <c r="C15" s="47">
        <v>0</v>
      </c>
      <c r="D15" s="47">
        <f>B15+C15</f>
        <v>0</v>
      </c>
      <c r="E15" s="47">
        <v>0</v>
      </c>
      <c r="F15" s="47">
        <v>0</v>
      </c>
      <c r="G15" s="47">
        <f>D15-E15</f>
        <v>0</v>
      </c>
    </row>
    <row r="16" spans="1:7" ht="30">
      <c r="A16" s="21" t="s">
        <v>154</v>
      </c>
      <c r="B16" s="47">
        <f>B17+B18</f>
        <v>0</v>
      </c>
      <c r="C16" s="47">
        <f t="shared" ref="C16:G16" si="2">C17+C18</f>
        <v>0</v>
      </c>
      <c r="D16" s="47">
        <f t="shared" si="2"/>
        <v>0</v>
      </c>
      <c r="E16" s="47">
        <f t="shared" si="2"/>
        <v>0</v>
      </c>
      <c r="F16" s="47">
        <f t="shared" si="2"/>
        <v>0</v>
      </c>
      <c r="G16" s="47">
        <f t="shared" si="2"/>
        <v>0</v>
      </c>
    </row>
    <row r="17" spans="1:7">
      <c r="A17" s="20" t="s">
        <v>155</v>
      </c>
      <c r="B17" s="47">
        <v>0</v>
      </c>
      <c r="C17" s="47">
        <v>0</v>
      </c>
      <c r="D17" s="47">
        <f>B17+C17</f>
        <v>0</v>
      </c>
      <c r="E17" s="47">
        <v>0</v>
      </c>
      <c r="F17" s="47">
        <v>0</v>
      </c>
      <c r="G17" s="47">
        <f>D17-E17</f>
        <v>0</v>
      </c>
    </row>
    <row r="18" spans="1:7">
      <c r="A18" s="20" t="s">
        <v>156</v>
      </c>
      <c r="B18" s="47">
        <v>0</v>
      </c>
      <c r="C18" s="47">
        <v>0</v>
      </c>
      <c r="D18" s="47">
        <f>B18+C18</f>
        <v>0</v>
      </c>
      <c r="E18" s="47">
        <v>0</v>
      </c>
      <c r="F18" s="47">
        <v>0</v>
      </c>
      <c r="G18" s="47">
        <f>D18-E18</f>
        <v>0</v>
      </c>
    </row>
    <row r="19" spans="1:7">
      <c r="A19" s="18" t="s">
        <v>157</v>
      </c>
      <c r="B19" s="47">
        <v>0</v>
      </c>
      <c r="C19" s="47">
        <v>0</v>
      </c>
      <c r="D19" s="47">
        <f>B19+C19</f>
        <v>0</v>
      </c>
      <c r="E19" s="47">
        <v>0</v>
      </c>
      <c r="F19" s="47">
        <v>0</v>
      </c>
      <c r="G19" s="47">
        <f>D19-E19</f>
        <v>0</v>
      </c>
    </row>
    <row r="20" spans="1:7">
      <c r="A20" s="19"/>
      <c r="B20" s="48"/>
      <c r="C20" s="48"/>
      <c r="D20" s="48"/>
      <c r="E20" s="48"/>
      <c r="F20" s="48"/>
      <c r="G20" s="48"/>
    </row>
    <row r="21" spans="1:7">
      <c r="A21" s="23" t="s">
        <v>158</v>
      </c>
      <c r="B21" s="46">
        <f>B22+B23+B24+B27+B28+B31</f>
        <v>0</v>
      </c>
      <c r="C21" s="46">
        <f t="shared" ref="C21:G21" si="3">C22+C23+C24+C27+C28+C31</f>
        <v>0</v>
      </c>
      <c r="D21" s="46">
        <f t="shared" si="3"/>
        <v>0</v>
      </c>
      <c r="E21" s="46">
        <f t="shared" si="3"/>
        <v>0</v>
      </c>
      <c r="F21" s="46">
        <f t="shared" si="3"/>
        <v>0</v>
      </c>
      <c r="G21" s="46">
        <f t="shared" si="3"/>
        <v>0</v>
      </c>
    </row>
    <row r="22" spans="1:7">
      <c r="A22" s="18" t="s">
        <v>148</v>
      </c>
      <c r="B22" s="78">
        <v>0</v>
      </c>
      <c r="C22" s="78">
        <v>0</v>
      </c>
      <c r="D22" s="47">
        <f>B22+C22</f>
        <v>0</v>
      </c>
      <c r="E22" s="78">
        <v>0</v>
      </c>
      <c r="F22" s="78">
        <v>0</v>
      </c>
      <c r="G22" s="47">
        <f>D22-E22</f>
        <v>0</v>
      </c>
    </row>
    <row r="23" spans="1:7">
      <c r="A23" s="18" t="s">
        <v>149</v>
      </c>
      <c r="B23" s="47">
        <v>0</v>
      </c>
      <c r="C23" s="47">
        <v>0</v>
      </c>
      <c r="D23" s="47">
        <f>B23+C23</f>
        <v>0</v>
      </c>
      <c r="E23" s="47">
        <v>0</v>
      </c>
      <c r="F23" s="47">
        <v>0</v>
      </c>
      <c r="G23" s="47">
        <f>D23-E23</f>
        <v>0</v>
      </c>
    </row>
    <row r="24" spans="1:7">
      <c r="A24" s="18" t="s">
        <v>150</v>
      </c>
      <c r="B24" s="47">
        <f>B25+B26</f>
        <v>0</v>
      </c>
      <c r="C24" s="47">
        <f>C25+C26</f>
        <v>0</v>
      </c>
      <c r="D24" s="47">
        <f>D25+D26</f>
        <v>0</v>
      </c>
      <c r="E24" s="47">
        <f t="shared" ref="E24:G24" si="4">E25+E26</f>
        <v>0</v>
      </c>
      <c r="F24" s="47">
        <f t="shared" si="4"/>
        <v>0</v>
      </c>
      <c r="G24" s="47">
        <f t="shared" si="4"/>
        <v>0</v>
      </c>
    </row>
    <row r="25" spans="1:7">
      <c r="A25" s="20" t="s">
        <v>151</v>
      </c>
      <c r="B25" s="47">
        <v>0</v>
      </c>
      <c r="C25" s="47">
        <v>0</v>
      </c>
      <c r="D25" s="47">
        <f>B25+C25</f>
        <v>0</v>
      </c>
      <c r="E25" s="47">
        <v>0</v>
      </c>
      <c r="F25" s="47">
        <v>0</v>
      </c>
      <c r="G25" s="47">
        <f>D25-E25</f>
        <v>0</v>
      </c>
    </row>
    <row r="26" spans="1:7">
      <c r="A26" s="20" t="s">
        <v>152</v>
      </c>
      <c r="B26" s="47">
        <v>0</v>
      </c>
      <c r="C26" s="47">
        <v>0</v>
      </c>
      <c r="D26" s="47">
        <f>B26+C26</f>
        <v>0</v>
      </c>
      <c r="E26" s="47">
        <v>0</v>
      </c>
      <c r="F26" s="47">
        <v>0</v>
      </c>
      <c r="G26" s="47">
        <f>D26-E26</f>
        <v>0</v>
      </c>
    </row>
    <row r="27" spans="1:7">
      <c r="A27" s="18" t="s">
        <v>153</v>
      </c>
      <c r="B27" s="47">
        <v>0</v>
      </c>
      <c r="C27" s="47">
        <v>0</v>
      </c>
      <c r="D27" s="47">
        <f>B27+C27</f>
        <v>0</v>
      </c>
      <c r="E27" s="47">
        <v>0</v>
      </c>
      <c r="F27" s="47">
        <v>0</v>
      </c>
      <c r="G27" s="47">
        <f>D27-E27</f>
        <v>0</v>
      </c>
    </row>
    <row r="28" spans="1:7" ht="30">
      <c r="A28" s="21" t="s">
        <v>154</v>
      </c>
      <c r="B28" s="47">
        <f>B29+B30</f>
        <v>0</v>
      </c>
      <c r="C28" s="47">
        <f t="shared" ref="C28:G28" si="5">C29+C30</f>
        <v>0</v>
      </c>
      <c r="D28" s="47">
        <f t="shared" si="5"/>
        <v>0</v>
      </c>
      <c r="E28" s="47">
        <f t="shared" si="5"/>
        <v>0</v>
      </c>
      <c r="F28" s="47">
        <f t="shared" si="5"/>
        <v>0</v>
      </c>
      <c r="G28" s="47">
        <f t="shared" si="5"/>
        <v>0</v>
      </c>
    </row>
    <row r="29" spans="1:7">
      <c r="A29" s="20" t="s">
        <v>155</v>
      </c>
      <c r="B29" s="47">
        <v>0</v>
      </c>
      <c r="C29" s="47">
        <v>0</v>
      </c>
      <c r="D29" s="47">
        <f>B29+C29</f>
        <v>0</v>
      </c>
      <c r="E29" s="47">
        <v>0</v>
      </c>
      <c r="F29" s="47">
        <v>0</v>
      </c>
      <c r="G29" s="47">
        <f>D29-E29</f>
        <v>0</v>
      </c>
    </row>
    <row r="30" spans="1:7">
      <c r="A30" s="20" t="s">
        <v>156</v>
      </c>
      <c r="B30" s="47">
        <v>0</v>
      </c>
      <c r="C30" s="47">
        <v>0</v>
      </c>
      <c r="D30" s="47">
        <f>B30+C30</f>
        <v>0</v>
      </c>
      <c r="E30" s="47">
        <v>0</v>
      </c>
      <c r="F30" s="47">
        <v>0</v>
      </c>
      <c r="G30" s="47">
        <f>D30-E30</f>
        <v>0</v>
      </c>
    </row>
    <row r="31" spans="1:7">
      <c r="A31" s="18" t="s">
        <v>157</v>
      </c>
      <c r="B31" s="47">
        <v>0</v>
      </c>
      <c r="C31" s="47">
        <v>0</v>
      </c>
      <c r="D31" s="47">
        <f>B31+C31</f>
        <v>0</v>
      </c>
      <c r="E31" s="47">
        <v>0</v>
      </c>
      <c r="F31" s="47">
        <v>0</v>
      </c>
      <c r="G31" s="47">
        <f>D31-E31</f>
        <v>0</v>
      </c>
    </row>
    <row r="32" spans="1:7">
      <c r="A32" s="19"/>
      <c r="B32" s="48"/>
      <c r="C32" s="48"/>
      <c r="D32" s="48"/>
      <c r="E32" s="48"/>
      <c r="F32" s="48"/>
      <c r="G32" s="48"/>
    </row>
    <row r="33" spans="1:7">
      <c r="A33" s="12" t="s">
        <v>159</v>
      </c>
      <c r="B33" s="46">
        <f>B9+B21</f>
        <v>91689899.849999994</v>
      </c>
      <c r="C33" s="46">
        <f t="shared" ref="C33:G33" si="6">C9+C21</f>
        <v>3749736.36</v>
      </c>
      <c r="D33" s="46">
        <f t="shared" si="6"/>
        <v>95439636.209999993</v>
      </c>
      <c r="E33" s="46">
        <f t="shared" si="6"/>
        <v>60737548.619999997</v>
      </c>
      <c r="F33" s="46">
        <f t="shared" si="6"/>
        <v>60737548.619999997</v>
      </c>
      <c r="G33" s="46">
        <f t="shared" si="6"/>
        <v>34702087.589999996</v>
      </c>
    </row>
    <row r="34" spans="1:7">
      <c r="A34" s="5"/>
      <c r="B34" s="33"/>
      <c r="C34" s="33"/>
      <c r="D34" s="33"/>
      <c r="E34" s="33"/>
      <c r="F34" s="33"/>
      <c r="G34" s="33"/>
    </row>
    <row r="35" spans="1:7">
      <c r="A35" s="74" t="s">
        <v>342</v>
      </c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pageMargins left="0.25" right="0.25" top="0.75" bottom="0.75" header="0.3" footer="0.3"/>
  <pageSetup scale="4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F6A</vt:lpstr>
      <vt:lpstr>F6B</vt:lpstr>
      <vt:lpstr>F6C</vt:lpstr>
      <vt:lpstr>F6D</vt:lpstr>
      <vt:lpstr>'F6A'!Área_de_impresión</vt:lpstr>
      <vt:lpstr>'F6C'!Área_de_impresión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Artemio López Pérez</cp:lastModifiedBy>
  <cp:lastPrinted>2018-12-04T18:00:32Z</cp:lastPrinted>
  <dcterms:created xsi:type="dcterms:W3CDTF">2018-11-21T18:09:30Z</dcterms:created>
  <dcterms:modified xsi:type="dcterms:W3CDTF">2025-10-29T21:28:52Z</dcterms:modified>
</cp:coreProperties>
</file>