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B75BA894-636C-405F-9931-238CDFBCDE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36" i="4"/>
  <c r="D36" i="4"/>
  <c r="G35" i="4"/>
  <c r="F35" i="4"/>
  <c r="F38" i="4" s="1"/>
  <c r="E35" i="4"/>
  <c r="E38" i="4" s="1"/>
  <c r="D35" i="4"/>
  <c r="C35" i="4"/>
  <c r="C38" i="4" s="1"/>
  <c r="B35" i="4"/>
  <c r="B38" i="4" s="1"/>
  <c r="G33" i="4"/>
  <c r="D33" i="4"/>
  <c r="G32" i="4"/>
  <c r="D32" i="4"/>
  <c r="G31" i="4"/>
  <c r="D31" i="4"/>
  <c r="G30" i="4"/>
  <c r="G29" i="4" s="1"/>
  <c r="D30" i="4"/>
  <c r="D29" i="4" s="1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D19" i="4" s="1"/>
  <c r="G19" i="4"/>
  <c r="F19" i="4"/>
  <c r="E19" i="4"/>
  <c r="C19" i="4"/>
  <c r="B19" i="4"/>
  <c r="G15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38" i="4" l="1"/>
  <c r="G38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<sst xmlns="http://schemas.openxmlformats.org/spreadsheetml/2006/main" count="51" uniqueCount="30">
  <si>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</si>
  <si>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</si>
  <si>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</si>
  <si>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</si>
  <si>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</si>
  <si>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</si>
  <si>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</si>
  <si>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</si>
  <si>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</si>
  <si>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</si>
  <si>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</si>
  <si>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</si>
  <si>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</si>
  <si>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</si>
  <si>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</si>
  <si>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</si>
  <si>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</si>
  <si>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</si>
  <si>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</si>
  <si>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</si>
  <si>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</si>
  <si>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</si>
  <si>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</si>
  <si>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</si>
  <si>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</si>
  <si>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</si>
  <si>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</si>
  <si>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</si>
  <si>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COMISIÓN ESTATAL DE ATENCIÓN INTEGRAL A VÍCTIMAS
Estado Analítico de Ingresos
Del 1 de Enero al 30 de Septiembre de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</si>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</sst>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topLeftCell="A11" zoomScaleNormal="100" workbookViewId="0">
      <selection activeCell="L28" sqref="L28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1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2" t="s">
        <v>5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</row>
    <row r="5" spans="1:7" x14ac:dyDescent="0.2">
      <c r="A5" s="23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2" t="s">
        <v>7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</row>
    <row r="7" spans="1:7" x14ac:dyDescent="0.2">
      <c r="A7" s="22" t="s">
        <v>8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</row>
    <row r="8" spans="1:7" x14ac:dyDescent="0.2">
      <c r="A8" s="24" t="s">
        <v>9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</row>
    <row r="9" spans="1:7" x14ac:dyDescent="0.2">
      <c r="A9" s="23" t="s">
        <v>10</v>
      </c>
      <c r="B9" s="29">
        <v>0</v>
      </c>
      <c r="C9" s="29">
        <v>0</v>
      </c>
      <c r="D9" s="29">
        <f t="shared" si="0"/>
        <v>0</v>
      </c>
      <c r="E9" s="29">
        <v>0</v>
      </c>
      <c r="F9" s="29">
        <v>0</v>
      </c>
      <c r="G9" s="29">
        <f t="shared" si="1"/>
        <v>0</v>
      </c>
    </row>
    <row r="10" spans="1:7" x14ac:dyDescent="0.2">
      <c r="A10" s="22" t="s">
        <v>11</v>
      </c>
      <c r="B10" s="29">
        <v>168000</v>
      </c>
      <c r="C10" s="29">
        <v>438924.47</v>
      </c>
      <c r="D10" s="29">
        <f t="shared" si="0"/>
        <v>606924.47</v>
      </c>
      <c r="E10" s="29">
        <v>581351.74</v>
      </c>
      <c r="F10" s="29">
        <v>581351.74</v>
      </c>
      <c r="G10" s="29">
        <f t="shared" si="1"/>
        <v>413351.74</v>
      </c>
    </row>
    <row r="11" spans="1:7" ht="22.5" x14ac:dyDescent="0.2">
      <c r="A11" s="22" t="s">
        <v>18</v>
      </c>
      <c r="B11" s="29">
        <v>0</v>
      </c>
      <c r="C11" s="29">
        <v>0</v>
      </c>
      <c r="D11" s="29">
        <f t="shared" si="0"/>
        <v>0</v>
      </c>
      <c r="E11" s="29">
        <v>0</v>
      </c>
      <c r="F11" s="29">
        <v>0</v>
      </c>
      <c r="G11" s="29">
        <f t="shared" si="1"/>
        <v>0</v>
      </c>
    </row>
    <row r="12" spans="1:7" ht="22.5" x14ac:dyDescent="0.2">
      <c r="A12" s="22" t="s">
        <v>12</v>
      </c>
      <c r="B12" s="29">
        <v>190672529.03999999</v>
      </c>
      <c r="C12" s="29">
        <v>108964654.14</v>
      </c>
      <c r="D12" s="29">
        <f t="shared" si="0"/>
        <v>299637183.18000001</v>
      </c>
      <c r="E12" s="29">
        <v>260544599.41</v>
      </c>
      <c r="F12" s="29">
        <v>260544599.41</v>
      </c>
      <c r="G12" s="29">
        <f t="shared" si="1"/>
        <v>69872070.370000005</v>
      </c>
    </row>
    <row r="13" spans="1:7" x14ac:dyDescent="0.2">
      <c r="A13" s="22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0">
        <f>SUM(B4:B13)</f>
        <v>190840529.03999999</v>
      </c>
      <c r="C15" s="30">
        <f t="shared" ref="C15:G16" si="2">SUM(C4:C13)</f>
        <v>109403578.61</v>
      </c>
      <c r="D15" s="30">
        <f t="shared" si="2"/>
        <v>300244107.65000004</v>
      </c>
      <c r="E15" s="30">
        <f t="shared" si="2"/>
        <v>261125951.15000001</v>
      </c>
      <c r="F15" s="31">
        <f t="shared" si="2"/>
        <v>261125951.15000001</v>
      </c>
      <c r="G15" s="32">
        <f t="shared" si="2"/>
        <v>70285422.109999999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32">
        <f t="shared" si="2"/>
        <v>70285422.109999999</v>
      </c>
    </row>
    <row r="17" spans="1:7" ht="10.5" customHeight="1" x14ac:dyDescent="0.2">
      <c r="A17" s="20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6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8" t="s">
        <v>15</v>
      </c>
      <c r="B19" s="33">
        <f t="shared" ref="B19:G19" si="3">SUM(B20+B21+B22+B23+B24+B25+B26+B27)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 x14ac:dyDescent="0.2">
      <c r="A20" s="24" t="s">
        <v>5</v>
      </c>
      <c r="B20" s="34">
        <v>0</v>
      </c>
      <c r="C20" s="34">
        <v>0</v>
      </c>
      <c r="D20" s="34">
        <f t="shared" ref="D20:D27" si="4">B20+C20</f>
        <v>0</v>
      </c>
      <c r="E20" s="34">
        <v>0</v>
      </c>
      <c r="F20" s="34">
        <v>0</v>
      </c>
      <c r="G20" s="34">
        <f t="shared" ref="G20:G27" si="5">F20-B20</f>
        <v>0</v>
      </c>
    </row>
    <row r="21" spans="1:7" x14ac:dyDescent="0.2">
      <c r="A21" s="24" t="s">
        <v>6</v>
      </c>
      <c r="B21" s="34">
        <v>0</v>
      </c>
      <c r="C21" s="34">
        <v>0</v>
      </c>
      <c r="D21" s="34">
        <f t="shared" si="4"/>
        <v>0</v>
      </c>
      <c r="E21" s="34">
        <v>0</v>
      </c>
      <c r="F21" s="34">
        <v>0</v>
      </c>
      <c r="G21" s="34">
        <f t="shared" si="5"/>
        <v>0</v>
      </c>
    </row>
    <row r="22" spans="1:7" x14ac:dyDescent="0.2">
      <c r="A22" s="24" t="s">
        <v>7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">
      <c r="A23" s="24" t="s">
        <v>8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x14ac:dyDescent="0.2">
      <c r="A24" s="24" t="s">
        <v>16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x14ac:dyDescent="0.2">
      <c r="A25" s="24" t="s">
        <v>17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2.5" x14ac:dyDescent="0.2">
      <c r="A26" s="24" t="s">
        <v>18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2.5" x14ac:dyDescent="0.2">
      <c r="A27" s="24" t="s">
        <v>12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">
      <c r="A28" s="24"/>
      <c r="B28" s="34"/>
      <c r="C28" s="34"/>
      <c r="D28" s="34"/>
      <c r="E28" s="34"/>
      <c r="F28" s="34"/>
      <c r="G28" s="34"/>
    </row>
    <row r="29" spans="1:7" ht="33.75" x14ac:dyDescent="0.2">
      <c r="A29" s="25" t="s">
        <v>21</v>
      </c>
      <c r="B29" s="35">
        <f t="shared" ref="B29:G29" si="6">SUM(B30:B33)</f>
        <v>190840529.03999999</v>
      </c>
      <c r="C29" s="35">
        <f t="shared" si="6"/>
        <v>109403578.61</v>
      </c>
      <c r="D29" s="35">
        <f t="shared" si="6"/>
        <v>300244107.65000004</v>
      </c>
      <c r="E29" s="35">
        <f t="shared" si="6"/>
        <v>261125951.15000001</v>
      </c>
      <c r="F29" s="35">
        <f t="shared" si="6"/>
        <v>261125951.15000001</v>
      </c>
      <c r="G29" s="35">
        <f t="shared" si="6"/>
        <v>70285422.109999999</v>
      </c>
    </row>
    <row r="30" spans="1:7" x14ac:dyDescent="0.2">
      <c r="A30" s="24" t="s">
        <v>6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4" t="s">
        <v>9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3" si="7">F31-B31</f>
        <v>0</v>
      </c>
    </row>
    <row r="32" spans="1:7" ht="22.5" x14ac:dyDescent="0.2">
      <c r="A32" s="24" t="s">
        <v>19</v>
      </c>
      <c r="B32" s="34">
        <v>168000</v>
      </c>
      <c r="C32" s="34">
        <v>438924.47</v>
      </c>
      <c r="D32" s="34">
        <f>B32+C32</f>
        <v>606924.47</v>
      </c>
      <c r="E32" s="34">
        <v>581351.74</v>
      </c>
      <c r="F32" s="34">
        <v>581351.74</v>
      </c>
      <c r="G32" s="34">
        <f t="shared" si="7"/>
        <v>413351.74</v>
      </c>
    </row>
    <row r="33" spans="1:7" ht="22.5" x14ac:dyDescent="0.2">
      <c r="A33" s="24" t="s">
        <v>12</v>
      </c>
      <c r="B33" s="34">
        <v>190672529.03999999</v>
      </c>
      <c r="C33" s="34">
        <v>108964654.14</v>
      </c>
      <c r="D33" s="34">
        <f>B33+C33</f>
        <v>299637183.18000001</v>
      </c>
      <c r="E33" s="34">
        <v>260544599.41</v>
      </c>
      <c r="F33" s="34">
        <v>260544599.41</v>
      </c>
      <c r="G33" s="34">
        <f t="shared" si="7"/>
        <v>69872070.370000005</v>
      </c>
    </row>
    <row r="34" spans="1:7" x14ac:dyDescent="0.2">
      <c r="A34" s="9"/>
      <c r="B34" s="34"/>
      <c r="C34" s="34"/>
      <c r="D34" s="34"/>
      <c r="E34" s="34"/>
      <c r="F34" s="34"/>
      <c r="G34" s="34"/>
    </row>
    <row r="35" spans="1:7" x14ac:dyDescent="0.2">
      <c r="A35" s="19" t="s">
        <v>13</v>
      </c>
      <c r="B35" s="35">
        <f t="shared" ref="B35:G35" si="8">SUM(B36)</f>
        <v>0</v>
      </c>
      <c r="C35" s="35">
        <f t="shared" si="8"/>
        <v>0</v>
      </c>
      <c r="D35" s="35">
        <f t="shared" si="8"/>
        <v>0</v>
      </c>
      <c r="E35" s="35">
        <f t="shared" si="8"/>
        <v>0</v>
      </c>
      <c r="F35" s="35">
        <f t="shared" si="8"/>
        <v>0</v>
      </c>
      <c r="G35" s="35">
        <f t="shared" si="8"/>
        <v>0</v>
      </c>
    </row>
    <row r="36" spans="1:7" x14ac:dyDescent="0.2">
      <c r="A36" s="24" t="s">
        <v>13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4"/>
      <c r="B37" s="34"/>
      <c r="C37" s="34"/>
      <c r="D37" s="34"/>
      <c r="E37" s="34"/>
      <c r="F37" s="34"/>
      <c r="G37" s="34"/>
    </row>
    <row r="38" spans="1:7" x14ac:dyDescent="0.2">
      <c r="A38" s="10" t="s">
        <v>14</v>
      </c>
      <c r="B38" s="30">
        <f>SUM(B35+B29+B19)</f>
        <v>190840529.03999999</v>
      </c>
      <c r="C38" s="30">
        <f t="shared" ref="C38:G39" si="9">SUM(C35+C29+C19)</f>
        <v>109403578.61</v>
      </c>
      <c r="D38" s="30">
        <f t="shared" si="9"/>
        <v>300244107.65000004</v>
      </c>
      <c r="E38" s="30">
        <f t="shared" si="9"/>
        <v>261125951.15000001</v>
      </c>
      <c r="F38" s="30">
        <f t="shared" si="9"/>
        <v>261125951.15000001</v>
      </c>
      <c r="G38" s="32">
        <f t="shared" si="9"/>
        <v>70285422.109999999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30">
        <f>+G38</f>
        <v>70285422.109999999</v>
      </c>
    </row>
    <row r="40" spans="1:7" x14ac:dyDescent="0.2">
      <c r="A40" t="s">
        <v>29</v>
      </c>
    </row>
    <row r="41" spans="1:7" x14ac:dyDescent="0.2">
      <c r="A41" s="17" t="s">
        <v>24</v>
      </c>
    </row>
    <row r="42" spans="1:7" x14ac:dyDescent="0.2">
      <c r="A42" s="17" t="s">
        <v>20</v>
      </c>
    </row>
    <row r="43" spans="1:7" x14ac:dyDescent="0.2">
      <c r="A43" s="36" t="s">
        <v>25</v>
      </c>
      <c r="B43" s="36"/>
      <c r="C43" s="36"/>
      <c r="D43" s="36"/>
      <c r="E43" s="36"/>
      <c r="F43" s="36"/>
      <c r="G43" s="36"/>
    </row>
    <row r="44" spans="1:7" x14ac:dyDescent="0.2">
      <c r="A44" s="36"/>
      <c r="B44" s="36"/>
      <c r="C44" s="36"/>
      <c r="D44" s="36"/>
      <c r="E44" s="36"/>
      <c r="F44" s="36"/>
      <c r="G44" s="36"/>
    </row>
  </sheetData>
  <sheetProtection formatCells="0" formatColumns="0" formatRows="0" insertRows="0" autoFilter="0"/>
  <mergeCells count="6">
    <mergeCell ref="A43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Artemio López Pérez</cp:lastModifiedBy>
  <cp:revision/>
  <dcterms:created xsi:type="dcterms:W3CDTF">2012-12-11T20:48:19Z</dcterms:created>
  <dcterms:modified xsi:type="dcterms:W3CDTF">2025-10-27T21:39:07Z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