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9BE59FC4-3B6B-4F04-9DB3-3204E76C2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C59" i="2" s="1"/>
  <c r="B49" i="2"/>
  <c r="B48" i="2"/>
  <c r="B59" i="2" s="1"/>
  <c r="C45" i="2"/>
  <c r="B45" i="2"/>
  <c r="C41" i="2"/>
  <c r="B41" i="2"/>
  <c r="C36" i="2"/>
  <c r="B36" i="2"/>
  <c r="C16" i="2"/>
  <c r="C33" i="2" s="1"/>
  <c r="B16" i="2"/>
  <c r="B33" i="2" s="1"/>
  <c r="C4" i="2"/>
  <c r="B4" i="2"/>
  <c r="B61" i="2" l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<sst xmlns="http://schemas.openxmlformats.org/spreadsheetml/2006/main" count="58" uniqueCount="50">
  <si>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</si>
  <si>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</si>
  <si>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</si>
  <si>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</si>
  <si>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</si>
  <si>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</si>
  <si>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</si>
  <si>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</si>
  <si>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</si>
  <si>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</si>
  <si>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</si>
  <si>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</si>
  <si>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</si>
  <si>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</si>
  <si>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</si>
  <si>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</si>
  <si>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</si>
  <si>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</si>
  <si>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</si>
  <si>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</si>
  <si>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</si>
  <si>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</si>
  <si>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</si>
  <si>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</si>
  <si>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</si>
  <si>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</si>
  <si>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</si>
  <si>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</si>
  <si>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</si>
  <si>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</si>
  <si>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</si>
  <si>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</si>
  <si>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</si>
  <si>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</si>
  <si>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</si>
  <si>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</si>
  <si>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</si>
  <si>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</si>
  <si>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</si>
  <si>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</si>
  <si>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</si>
  <si>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</si>
  <si>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</si>
  <si>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</si>
  <si>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</si>
  <si>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</si>
  <si>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</si>
  <si>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</si>
  <si>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</si>
  <si>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ESTATAL DE ATENCIÓN INTEGRAL A VÍCTIMAS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</si>
</sst>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261125951.15000001</v>
      </c>
      <c r="C4" s="18">
        <f>SUM(C5:C14)</f>
        <v>308468240.19999999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581351.74</v>
      </c>
      <c r="C11" s="19">
        <v>566049.99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260544599.41</v>
      </c>
      <c r="C13" s="19">
        <v>307902190.20999998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236041473.56999999</v>
      </c>
      <c r="C16" s="18">
        <f>SUM(C17:C32)</f>
        <v>217298946.48999998</v>
      </c>
    </row>
    <row r="17" spans="1:3" ht="11.25" customHeight="1" x14ac:dyDescent="0.2">
      <c r="A17" s="7" t="s">
        <v>14</v>
      </c>
      <c r="B17" s="19">
        <v>60737548.619999997</v>
      </c>
      <c r="C17" s="19">
        <v>45099969.369999997</v>
      </c>
    </row>
    <row r="18" spans="1:3" ht="11.25" customHeight="1" x14ac:dyDescent="0.2">
      <c r="A18" s="7" t="s">
        <v>15</v>
      </c>
      <c r="B18" s="19">
        <v>1388431.35</v>
      </c>
      <c r="C18" s="19">
        <v>805516.25</v>
      </c>
    </row>
    <row r="19" spans="1:3" ht="11.25" customHeight="1" x14ac:dyDescent="0.2">
      <c r="A19" s="7" t="s">
        <v>16</v>
      </c>
      <c r="B19" s="19">
        <v>6661914.75</v>
      </c>
      <c r="C19" s="19">
        <v>7409066.8300000001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167253578.84999999</v>
      </c>
      <c r="C23" s="19">
        <v>163984394.03999999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25084477.580000013</v>
      </c>
      <c r="C33" s="18">
        <f>C4-C16</f>
        <v>91169293.710000008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19034668.460000001</v>
      </c>
      <c r="C41" s="18">
        <f>SUM(C42:C44)</f>
        <v>630022.19999999995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19034668.460000001</v>
      </c>
      <c r="C43" s="19">
        <v>630022.19999999995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-19034668.460000001</v>
      </c>
      <c r="C45" s="18">
        <f>C36-C41</f>
        <v>-630022.19999999995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20812697.309999999</v>
      </c>
      <c r="C54" s="18">
        <f>SUM(C55+C58)</f>
        <v>55886143.82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20812697.309999999</v>
      </c>
      <c r="C58" s="19">
        <v>55886143.82</v>
      </c>
    </row>
    <row r="59" spans="1:3" ht="11.25" customHeight="1" x14ac:dyDescent="0.2">
      <c r="A59" s="4" t="s">
        <v>44</v>
      </c>
      <c r="B59" s="18">
        <f>B48-B54</f>
        <v>-20812697.309999999</v>
      </c>
      <c r="C59" s="18">
        <f>C48-C54</f>
        <v>-55886143.82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-14762888.189999983</v>
      </c>
      <c r="C61" s="18">
        <f>C59+C45+C33</f>
        <v>34653127.690000005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47195827.299999997</v>
      </c>
      <c r="C63" s="18">
        <v>12542699.609999999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32432939.109999999</v>
      </c>
      <c r="C65" s="18">
        <v>47195827.299999997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Artemio López Pérez</cp:lastModifiedBy>
  <cp:revision/>
  <dcterms:created xsi:type="dcterms:W3CDTF">2012-12-11T20:31:36Z</dcterms:created>
  <dcterms:modified xsi:type="dcterms:W3CDTF">2025-10-27T21:35:02Z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