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73D9AD1D-7A16-41AE-9A56-1D546E7E0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4" l="1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4" i="4" l="1"/>
  <c r="Q14" i="4"/>
  <c r="I14" i="4" l="1"/>
  <c r="H14" i="4"/>
  <c r="G14" i="4"/>
  <c r="N4" i="4" l="1"/>
  <c r="Q4" i="4"/>
  <c r="P4" i="4"/>
</calcChain>
</file>

<file path=xl/sharedStrings.xml><?xml version="1.0" encoding="utf-8"?>
<sst xmlns="http://schemas.openxmlformats.org/spreadsheetml/2006/main" count="93" uniqueCount="42">
  <si>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</si>
  <si>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</si>
  <si>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</si>
  <si>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</si>
  <si>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</si>
  <si>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</si>
  <si>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</si>
  <si>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</si>
  <si>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</si>
  <si>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</si>
  <si>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</si>
  <si>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</si>
  <si>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</si>
  <si>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</si>
  <si>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</si>
  <si>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</si>
  <si>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</si>
  <si>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</si>
  <si>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</si>
  <si>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</si>
  <si>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</si>
  <si>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</si>
  <si>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M006GB1369</t>
  </si>
  <si>
    <t>COORDINACIÓN ADMINISTRATIVA DE LA COMISIÓN ESTATAL DE ATENCIÓN INTEGRAL A VÍCTIMAS.</t>
  </si>
  <si>
    <t>5110</t>
  </si>
  <si>
    <t>BIENES MUEBLES</t>
  </si>
  <si>
    <t>COORD GESTIÓN ADMINISTRATIVA CEAIV</t>
  </si>
  <si>
    <t>211213065020000</t>
  </si>
  <si>
    <t>M006GB13692499</t>
  </si>
  <si>
    <t>R24 COORD ADMVA COMISIÓN VÍCTIMAS</t>
  </si>
  <si>
    <t>5150</t>
  </si>
  <si>
    <t>5190</t>
  </si>
  <si>
    <t/>
  </si>
  <si>
    <t>5410</t>
  </si>
  <si>
    <t>5650</t>
  </si>
  <si>
    <t>E037QA40902501</t>
  </si>
  <si>
    <t>ADQUISICIÓN DE PREDIO PARA MEMORIAL</t>
  </si>
  <si>
    <t>5810</t>
  </si>
  <si>
    <t>BIENES INMUEBLES</t>
  </si>
  <si>
    <t>DG FONDO DE AYUDA, ASIST Y REP CEAIV</t>
  </si>
  <si>
    <t>211213065040000</t>
  </si>
  <si>
    <t>COMISIÓN ESTATAL DE ATENCIÓN INTEGRAL A VÍCTIMAS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</si>
</sst>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114300</xdr:colOff>
      <xdr:row>21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CB6C657-D48B-464F-ADB1-248783F5F818}"/>
            </a:ext>
          </a:extLst>
        </xdr:cNvPr>
        <xdr:cNvGrpSpPr/>
      </xdr:nvGrpSpPr>
      <xdr:grpSpPr>
        <a:xfrm>
          <a:off x="1409700" y="3838575"/>
          <a:ext cx="7943850" cy="116205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A592DC49-8B99-3A2F-5979-2B5B0698FAB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EBF9FC1-FD7C-4D1F-96C5-F24A2B3D4268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FB4991F-17AD-A8F4-3D52-82C9E2C5AFEA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workbookViewId="0">
      <selection activeCell="H8" sqref="H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0.28515625" customWidth="1"/>
    <col min="8" max="8" width="15" customWidth="1"/>
    <col min="9" max="9" width="13" customWidth="1"/>
    <col min="10" max="10" width="11.28515625" customWidth="1"/>
    <col min="11" max="11" width="10" customWidth="1"/>
    <col min="12" max="12" width="9.5703125" customWidth="1"/>
    <col min="14" max="14" width="10.7109375" customWidth="1"/>
  </cols>
  <sheetData>
    <row r="1" spans="1:17" ht="46.9" customHeight="1" x14ac:dyDescent="0.25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22.5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1057489.52</v>
      </c>
      <c r="I4" s="12">
        <v>807971.76</v>
      </c>
      <c r="J4" s="5"/>
      <c r="K4" s="5"/>
      <c r="L4" s="5"/>
      <c r="M4" s="8" t="s">
        <v>17</v>
      </c>
      <c r="N4" s="7">
        <f t="shared" ref="N4:N13" si="0">IF(G4&gt;0,I4/G4,0)</f>
        <v>0</v>
      </c>
      <c r="O4" s="7">
        <f t="shared" ref="O4:O13" si="1">IF(H4&gt;0,I4/H4,0)</f>
        <v>0.7640470611945166</v>
      </c>
      <c r="P4" s="6">
        <f t="shared" ref="P4:P13" si="2">IF(J4=0,0,L4/J4)</f>
        <v>0</v>
      </c>
      <c r="Q4" s="6">
        <f t="shared" ref="Q4:Q13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27</v>
      </c>
      <c r="F5" s="10" t="s">
        <v>26</v>
      </c>
      <c r="G5" s="12">
        <v>0</v>
      </c>
      <c r="H5" s="12">
        <v>252142.4</v>
      </c>
      <c r="I5" s="12">
        <v>252142.4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1</v>
      </c>
      <c r="P5" s="6">
        <f t="shared" si="2"/>
        <v>0</v>
      </c>
      <c r="Q5" s="6">
        <f t="shared" si="3"/>
        <v>0</v>
      </c>
    </row>
    <row r="6" spans="1:17" ht="22.5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0</v>
      </c>
      <c r="H6" s="12">
        <v>231326.2</v>
      </c>
      <c r="I6" s="12">
        <v>231324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0.99999048962028503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28</v>
      </c>
      <c r="B7" s="10" t="s">
        <v>29</v>
      </c>
      <c r="C7" s="10" t="s">
        <v>30</v>
      </c>
      <c r="D7" s="10" t="s">
        <v>25</v>
      </c>
      <c r="E7" s="10" t="s">
        <v>27</v>
      </c>
      <c r="F7" s="10" t="s">
        <v>26</v>
      </c>
      <c r="G7" s="12">
        <v>0</v>
      </c>
      <c r="H7" s="12">
        <v>1762287.16</v>
      </c>
      <c r="I7" s="12">
        <v>1762287.16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1</v>
      </c>
      <c r="P7" s="6">
        <f t="shared" si="2"/>
        <v>0</v>
      </c>
      <c r="Q7" s="6">
        <f t="shared" si="3"/>
        <v>0</v>
      </c>
    </row>
    <row r="8" spans="1:17" ht="22.5" x14ac:dyDescent="0.25">
      <c r="A8" s="10" t="s">
        <v>22</v>
      </c>
      <c r="B8" s="10" t="s">
        <v>23</v>
      </c>
      <c r="C8" s="10" t="s">
        <v>31</v>
      </c>
      <c r="D8" s="10" t="s">
        <v>25</v>
      </c>
      <c r="E8" s="10" t="s">
        <v>27</v>
      </c>
      <c r="F8" s="10" t="s">
        <v>26</v>
      </c>
      <c r="G8" s="12">
        <v>0</v>
      </c>
      <c r="H8" s="12">
        <v>267150</v>
      </c>
      <c r="I8" s="12">
        <v>60000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0.22459292532285233</v>
      </c>
      <c r="P8" s="6">
        <f t="shared" si="2"/>
        <v>0</v>
      </c>
      <c r="Q8" s="6">
        <f t="shared" si="3"/>
        <v>0</v>
      </c>
    </row>
    <row r="9" spans="1:17" ht="22.5" x14ac:dyDescent="0.25">
      <c r="A9" s="10" t="s">
        <v>32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2">
        <v>0</v>
      </c>
      <c r="H9" s="12">
        <v>448100</v>
      </c>
      <c r="I9" s="12">
        <v>448100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1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28</v>
      </c>
      <c r="B10" s="10" t="s">
        <v>29</v>
      </c>
      <c r="C10" s="10" t="s">
        <v>33</v>
      </c>
      <c r="D10" s="10" t="s">
        <v>25</v>
      </c>
      <c r="E10" s="10" t="s">
        <v>27</v>
      </c>
      <c r="F10" s="10" t="s">
        <v>26</v>
      </c>
      <c r="G10" s="12">
        <v>0</v>
      </c>
      <c r="H10" s="12">
        <v>16955520</v>
      </c>
      <c r="I10" s="12">
        <v>16955520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7" ht="22.5" x14ac:dyDescent="0.25">
      <c r="A11" s="10" t="s">
        <v>22</v>
      </c>
      <c r="B11" s="10" t="s">
        <v>23</v>
      </c>
      <c r="C11" s="10" t="s">
        <v>34</v>
      </c>
      <c r="D11" s="10" t="s">
        <v>25</v>
      </c>
      <c r="E11" s="10" t="s">
        <v>27</v>
      </c>
      <c r="F11" s="10" t="s">
        <v>26</v>
      </c>
      <c r="G11" s="12">
        <v>0</v>
      </c>
      <c r="H11" s="12">
        <v>240000</v>
      </c>
      <c r="I11" s="12">
        <v>88528.68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0.36886949999999996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28</v>
      </c>
      <c r="B12" s="10" t="s">
        <v>29</v>
      </c>
      <c r="C12" s="10" t="s">
        <v>34</v>
      </c>
      <c r="D12" s="10" t="s">
        <v>25</v>
      </c>
      <c r="E12" s="10" t="s">
        <v>27</v>
      </c>
      <c r="F12" s="10" t="s">
        <v>26</v>
      </c>
      <c r="G12" s="12">
        <v>0</v>
      </c>
      <c r="H12" s="12">
        <v>64718.9</v>
      </c>
      <c r="I12" s="12">
        <v>64718.9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1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35</v>
      </c>
      <c r="B13" s="10" t="s">
        <v>36</v>
      </c>
      <c r="C13" s="10" t="s">
        <v>37</v>
      </c>
      <c r="D13" s="10" t="s">
        <v>38</v>
      </c>
      <c r="E13" s="10" t="s">
        <v>40</v>
      </c>
      <c r="F13" s="10" t="s">
        <v>39</v>
      </c>
      <c r="G13" s="12">
        <v>0</v>
      </c>
      <c r="H13" s="12">
        <v>600000</v>
      </c>
      <c r="I13" s="12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G14" s="13">
        <f>SUM(G4:G13)</f>
        <v>0</v>
      </c>
      <c r="H14" s="13">
        <f>SUM(H4:H13)</f>
        <v>21878734.18</v>
      </c>
      <c r="I14" s="13">
        <f>SUM(I4:I13)</f>
        <v>20670592.899999999</v>
      </c>
      <c r="P14" s="11">
        <f t="shared" ref="P14" si="4">IF(J14=0,0,L14/J14)</f>
        <v>0</v>
      </c>
      <c r="Q14" s="11">
        <f t="shared" ref="Q14" si="5">IF(L14=0,0,L14/K14)</f>
        <v>0</v>
      </c>
    </row>
    <row r="15" spans="1:17" x14ac:dyDescent="0.25">
      <c r="A15" t="s">
        <v>21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Artemio López Pérez</cp:lastModifiedBy>
  <cp:lastPrinted>2026-01-23T16:46:09Z</cp:lastPrinted>
  <dcterms:created xsi:type="dcterms:W3CDTF">2023-06-21T19:35:53Z</dcterms:created>
  <dcterms:modified xsi:type="dcterms:W3CDTF">2026-01-23T16:46:16Z</dcterms:modified>
</cp:coreProperties>
</file>