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p_c\OneDrive - Comisión Estatal de Atención Integral a Víctimas\Escritorio\2025\ESTADOS FINANCIEROS 2025\1ER TRIMESTRE\"/>
    </mc:Choice>
  </mc:AlternateContent>
  <xr:revisionPtr revIDLastSave="0" documentId="13_ncr:1_{B8141115-816F-42C4-A816-6C78B35ADEE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B28" i="5" l="1"/>
  <c r="F26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<sst xmlns="http://schemas.openxmlformats.org/spreadsheetml/2006/main" count="62" uniqueCount="61">
  <si>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</si>
  <si>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</si>
  <si>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</si>
  <si>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</si>
  <si>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</si>
  <si>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</si>
  <si>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</si>
  <si>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</si>
  <si>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</si>
  <si>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</si>
  <si>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</si>
  <si>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</si>
  <si>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</si>
  <si>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</si>
  <si>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</si>
  <si>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</si>
  <si>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</si>
  <si>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</si>
  <si>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</si>
  <si>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</si>
  <si>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</si>
  <si>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</si>
  <si>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</si>
  <si>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</si>
  <si>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</si>
  <si>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</si>
  <si>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</si>
  <si>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</si>
  <si>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</si>
  <si>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</si>
  <si>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</si>
  <si>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</si>
  <si>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</si>
  <si>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</si>
  <si>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</si>
  <si>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</si>
  <si>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</si>
  <si>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</si>
  <si>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</si>
  <si>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</si>
  <si>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</si>
  <si>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</si>
  <si>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</si>
  <si>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</si>
  <si>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</si>
  <si>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</si>
  <si>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</si>
  <si>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</si>
  <si>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</si>
  <si>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</si>
  <si>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</si>
  <si>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</si>
  <si>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</si>
  <si>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</si>
  <si>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</si>
  <si>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</si>
  <si>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</si>
  <si>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</si>
  <si>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</si>
  <si>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</si>
  <si>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COMISIÓN ESTATAL DE ATENCIÓN INTEGRAL A VÍCTIMAS
Estado de Situación Financiera
Al 31 de Marzo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</si>
</sst>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7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Font="1" applyBorder="1" applyAlignment="1" applyProtection="1">
      <alignment horizontal="center" vertical="top" wrapText="1"/>
      <protection locked="0"/>
    </xf>
    <xf numFmtId="0" fontId="4" fillId="0" borderId="4" xfId="8" applyFont="1" applyBorder="1" applyAlignment="1" applyProtection="1">
      <alignment horizontal="center" vertical="top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876300</xdr:colOff>
      <xdr:row>51</xdr:row>
      <xdr:rowOff>47625</xdr:rowOff>
    </xdr:from>
    <xdr:to>
      <xdr:col>4</xdr:col>
      <xdr:colOff>238125</xdr:colOff>
      <xdr:row>57</xdr:row>
      <xdr:rowOff>66675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F1036440-F2DB-410E-BDF4-E4C78132E895}"/>
            </a:ext>
          </a:extLst>
        </xdr:cNvPr>
        <xdr:cNvGrpSpPr/>
      </xdr:nvGrpSpPr>
      <xdr:grpSpPr>
        <a:xfrm>
          <a:off x="876300" y="8210550"/>
          <a:ext cx="8239125" cy="876300"/>
          <a:chOff x="9525" y="9886950"/>
          <a:chExt cx="7962900" cy="1400175"/>
        </a:xfrm>
      </xdr:grpSpPr>
      <xdr:sp macro="" textlink="">
        <xdr:nvSpPr>
          <xdr:cNvPr id="3" name="Rectángulo 2">
            <a:extLst>
              <a:ext uri="{FF2B5EF4-FFF2-40B4-BE49-F238E27FC236}">
                <a16:creationId xmlns:a16="http://schemas.microsoft.com/office/drawing/2014/main" id="{8F05DBE9-E24F-EB91-C740-A291A3508681}"/>
              </a:ext>
            </a:extLst>
          </xdr:cNvPr>
          <xdr:cNvSpPr/>
        </xdr:nvSpPr>
        <xdr:spPr>
          <a:xfrm>
            <a:off x="9525" y="9886950"/>
            <a:ext cx="7962900" cy="140017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MX" sz="1100"/>
          </a:p>
        </xdr:txBody>
      </xdr:sp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9D87D5F9-EE87-8CDB-7860-1A23C9FFECE1}"/>
              </a:ext>
            </a:extLst>
          </xdr:cNvPr>
          <xdr:cNvSpPr txBox="1"/>
        </xdr:nvSpPr>
        <xdr:spPr>
          <a:xfrm>
            <a:off x="171450" y="9925050"/>
            <a:ext cx="2705100" cy="12763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endParaRPr lang="es-MX" sz="900" b="1"/>
          </a:p>
          <a:p>
            <a:pPr algn="ctr"/>
            <a:r>
              <a:rPr lang="es-MX" sz="900" b="1"/>
              <a:t>_______________________</a:t>
            </a:r>
          </a:p>
          <a:p>
            <a:pPr algn="ctr"/>
            <a:r>
              <a:rPr lang="es-MX" sz="900" b="1"/>
              <a:t>Lic. Arturo Antonio</a:t>
            </a:r>
            <a:r>
              <a:rPr lang="es-MX" sz="900" b="1" baseline="0"/>
              <a:t> Perera Cortés</a:t>
            </a:r>
          </a:p>
          <a:p>
            <a:pPr algn="ctr"/>
            <a:r>
              <a:rPr lang="es-MX" sz="900" b="1" baseline="0"/>
              <a:t>Coordinador de Gestión Administrativa de la CEAIV</a:t>
            </a:r>
            <a:endParaRPr lang="es-MX" sz="900" b="1"/>
          </a:p>
        </xdr:txBody>
      </xdr: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949EC40C-6DD0-E7D4-E36A-22D6558476F5}"/>
              </a:ext>
            </a:extLst>
          </xdr:cNvPr>
          <xdr:cNvSpPr txBox="1"/>
        </xdr:nvSpPr>
        <xdr:spPr>
          <a:xfrm>
            <a:off x="5124450" y="9925050"/>
            <a:ext cx="2705100" cy="12763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endParaRPr lang="es-MX" sz="900" b="1"/>
          </a:p>
          <a:p>
            <a:pPr algn="ctr"/>
            <a:r>
              <a:rPr lang="es-MX" sz="900" b="1"/>
              <a:t>_______________________</a:t>
            </a:r>
          </a:p>
          <a:p>
            <a:pPr algn="ctr"/>
            <a:r>
              <a:rPr lang="es-MX" sz="900" b="1" baseline="0"/>
              <a:t>Mtro. Sergio Jaime Rochín del Rincón</a:t>
            </a:r>
          </a:p>
          <a:p>
            <a:pPr algn="ctr"/>
            <a:r>
              <a:rPr lang="es-MX" sz="900" b="1" baseline="0"/>
              <a:t>Presidente de la CEAIV</a:t>
            </a:r>
            <a:endParaRPr lang="es-MX" sz="900" b="1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1"/>
  <sheetViews>
    <sheetView tabSelected="1" zoomScaleNormal="100" zoomScaleSheetLayoutView="100" workbookViewId="0">
      <selection sqref="A1:F1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6" t="s">
        <v>60</v>
      </c>
      <c r="B1" s="27"/>
      <c r="C1" s="27"/>
      <c r="D1" s="27"/>
      <c r="E1" s="27"/>
      <c r="F1" s="28"/>
    </row>
    <row r="2" spans="1:6" x14ac:dyDescent="0.2">
      <c r="A2" s="5" t="s">
        <v>51</v>
      </c>
      <c r="B2" s="5">
        <v>2025</v>
      </c>
      <c r="C2" s="5">
        <v>2024</v>
      </c>
      <c r="D2" s="5" t="s">
        <v>51</v>
      </c>
      <c r="E2" s="5">
        <v>2025</v>
      </c>
      <c r="F2" s="5">
        <v>2024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18">
        <v>56917996.810000002</v>
      </c>
      <c r="C5" s="18">
        <v>47195827.299999997</v>
      </c>
      <c r="D5" s="9" t="s">
        <v>36</v>
      </c>
      <c r="E5" s="18">
        <v>1398786.69</v>
      </c>
      <c r="F5" s="21">
        <v>3720885.15</v>
      </c>
    </row>
    <row r="6" spans="1:6" x14ac:dyDescent="0.2">
      <c r="A6" s="9" t="s">
        <v>23</v>
      </c>
      <c r="B6" s="18">
        <v>66111.960000000006</v>
      </c>
      <c r="C6" s="18">
        <v>47531.96</v>
      </c>
      <c r="D6" s="9" t="s">
        <v>37</v>
      </c>
      <c r="E6" s="18">
        <v>0</v>
      </c>
      <c r="F6" s="21">
        <v>0</v>
      </c>
    </row>
    <row r="7" spans="1:6" x14ac:dyDescent="0.2">
      <c r="A7" s="9" t="s">
        <v>24</v>
      </c>
      <c r="B7" s="18">
        <v>0</v>
      </c>
      <c r="C7" s="18">
        <v>0</v>
      </c>
      <c r="D7" s="9" t="s">
        <v>6</v>
      </c>
      <c r="E7" s="18">
        <v>0</v>
      </c>
      <c r="F7" s="21">
        <v>0</v>
      </c>
    </row>
    <row r="8" spans="1:6" x14ac:dyDescent="0.2">
      <c r="A8" s="9" t="s">
        <v>25</v>
      </c>
      <c r="B8" s="18">
        <v>0</v>
      </c>
      <c r="C8" s="18">
        <v>0</v>
      </c>
      <c r="D8" s="9" t="s">
        <v>7</v>
      </c>
      <c r="E8" s="18">
        <v>0</v>
      </c>
      <c r="F8" s="21">
        <v>0</v>
      </c>
    </row>
    <row r="9" spans="1:6" x14ac:dyDescent="0.2">
      <c r="A9" s="9" t="s">
        <v>26</v>
      </c>
      <c r="B9" s="18">
        <v>0</v>
      </c>
      <c r="C9" s="18">
        <v>0</v>
      </c>
      <c r="D9" s="9" t="s">
        <v>38</v>
      </c>
      <c r="E9" s="18">
        <v>0</v>
      </c>
      <c r="F9" s="21">
        <v>0</v>
      </c>
    </row>
    <row r="10" spans="1:6" ht="22.5" x14ac:dyDescent="0.2">
      <c r="A10" s="9" t="s">
        <v>27</v>
      </c>
      <c r="B10" s="18">
        <v>0</v>
      </c>
      <c r="C10" s="18">
        <v>0</v>
      </c>
      <c r="D10" s="9" t="s">
        <v>39</v>
      </c>
      <c r="E10" s="18">
        <v>0</v>
      </c>
      <c r="F10" s="21">
        <v>0</v>
      </c>
    </row>
    <row r="11" spans="1:6" x14ac:dyDescent="0.2">
      <c r="A11" s="9" t="s">
        <v>17</v>
      </c>
      <c r="B11" s="18">
        <v>0</v>
      </c>
      <c r="C11" s="18">
        <v>0</v>
      </c>
      <c r="D11" s="9" t="s">
        <v>8</v>
      </c>
      <c r="E11" s="18">
        <v>0</v>
      </c>
      <c r="F11" s="21">
        <v>0</v>
      </c>
    </row>
    <row r="12" spans="1:6" x14ac:dyDescent="0.2">
      <c r="A12" s="10"/>
      <c r="B12" s="19"/>
      <c r="C12" s="19"/>
      <c r="D12" s="9" t="s">
        <v>40</v>
      </c>
      <c r="E12" s="18">
        <v>0</v>
      </c>
      <c r="F12" s="21">
        <v>0</v>
      </c>
    </row>
    <row r="13" spans="1:6" x14ac:dyDescent="0.2">
      <c r="A13" s="8" t="s">
        <v>52</v>
      </c>
      <c r="B13" s="20">
        <f>SUM(B5:B11)</f>
        <v>56984108.770000003</v>
      </c>
      <c r="C13" s="20">
        <f>SUM(C5:C11)</f>
        <v>47243359.259999998</v>
      </c>
      <c r="D13" s="10"/>
      <c r="E13" s="22"/>
      <c r="F13" s="23"/>
    </row>
    <row r="14" spans="1:6" x14ac:dyDescent="0.2">
      <c r="A14" s="11"/>
      <c r="B14" s="19"/>
      <c r="C14" s="19"/>
      <c r="D14" s="8" t="s">
        <v>53</v>
      </c>
      <c r="E14" s="24">
        <f>SUM(E5:E12)</f>
        <v>1398786.69</v>
      </c>
      <c r="F14" s="25">
        <f>SUM(F5:F12)</f>
        <v>3720885.15</v>
      </c>
    </row>
    <row r="15" spans="1:6" x14ac:dyDescent="0.2">
      <c r="A15" s="8" t="s">
        <v>19</v>
      </c>
      <c r="B15" s="19"/>
      <c r="C15" s="19"/>
      <c r="D15" s="11"/>
      <c r="E15" s="19"/>
      <c r="F15" s="23"/>
    </row>
    <row r="16" spans="1:6" x14ac:dyDescent="0.2">
      <c r="A16" s="9" t="s">
        <v>28</v>
      </c>
      <c r="B16" s="18">
        <v>0</v>
      </c>
      <c r="C16" s="18">
        <v>0</v>
      </c>
      <c r="D16" s="8" t="s">
        <v>21</v>
      </c>
      <c r="E16" s="19"/>
      <c r="F16" s="19"/>
    </row>
    <row r="17" spans="1:6" x14ac:dyDescent="0.2">
      <c r="A17" s="9" t="s">
        <v>29</v>
      </c>
      <c r="B17" s="18">
        <v>0</v>
      </c>
      <c r="C17" s="18">
        <v>0</v>
      </c>
      <c r="D17" s="9" t="s">
        <v>9</v>
      </c>
      <c r="E17" s="18">
        <v>0</v>
      </c>
      <c r="F17" s="21">
        <v>0</v>
      </c>
    </row>
    <row r="18" spans="1:6" x14ac:dyDescent="0.2">
      <c r="A18" s="9" t="s">
        <v>30</v>
      </c>
      <c r="B18" s="18">
        <v>51964800</v>
      </c>
      <c r="C18" s="18">
        <v>51964800</v>
      </c>
      <c r="D18" s="9" t="s">
        <v>10</v>
      </c>
      <c r="E18" s="18">
        <v>0</v>
      </c>
      <c r="F18" s="21">
        <v>0</v>
      </c>
    </row>
    <row r="19" spans="1:6" x14ac:dyDescent="0.2">
      <c r="A19" s="9" t="s">
        <v>31</v>
      </c>
      <c r="B19" s="18">
        <v>27605631.27</v>
      </c>
      <c r="C19" s="18">
        <v>8570962.8100000005</v>
      </c>
      <c r="D19" s="9" t="s">
        <v>11</v>
      </c>
      <c r="E19" s="18">
        <v>0</v>
      </c>
      <c r="F19" s="21">
        <v>0</v>
      </c>
    </row>
    <row r="20" spans="1:6" x14ac:dyDescent="0.2">
      <c r="A20" s="9" t="s">
        <v>32</v>
      </c>
      <c r="B20" s="18">
        <v>0</v>
      </c>
      <c r="C20" s="18">
        <v>0</v>
      </c>
      <c r="D20" s="9" t="s">
        <v>41</v>
      </c>
      <c r="E20" s="18">
        <v>0</v>
      </c>
      <c r="F20" s="21">
        <v>0</v>
      </c>
    </row>
    <row r="21" spans="1:6" ht="22.5" x14ac:dyDescent="0.2">
      <c r="A21" s="9" t="s">
        <v>33</v>
      </c>
      <c r="B21" s="18">
        <v>-3806003.54</v>
      </c>
      <c r="C21" s="18">
        <v>-3806003.54</v>
      </c>
      <c r="D21" s="9" t="s">
        <v>54</v>
      </c>
      <c r="E21" s="18">
        <v>0</v>
      </c>
      <c r="F21" s="21">
        <v>0</v>
      </c>
    </row>
    <row r="22" spans="1:6" x14ac:dyDescent="0.2">
      <c r="A22" s="9" t="s">
        <v>34</v>
      </c>
      <c r="B22" s="18">
        <v>0</v>
      </c>
      <c r="C22" s="18">
        <v>0</v>
      </c>
      <c r="D22" s="9" t="s">
        <v>12</v>
      </c>
      <c r="E22" s="18">
        <v>0</v>
      </c>
      <c r="F22" s="21">
        <v>0</v>
      </c>
    </row>
    <row r="23" spans="1:6" x14ac:dyDescent="0.2">
      <c r="A23" s="9" t="s">
        <v>5</v>
      </c>
      <c r="B23" s="18">
        <v>0</v>
      </c>
      <c r="C23" s="18">
        <v>0</v>
      </c>
      <c r="D23" s="10"/>
      <c r="E23" s="19"/>
      <c r="F23" s="23"/>
    </row>
    <row r="24" spans="1:6" x14ac:dyDescent="0.2">
      <c r="A24" s="9" t="s">
        <v>35</v>
      </c>
      <c r="B24" s="18">
        <v>0</v>
      </c>
      <c r="C24" s="18">
        <v>0</v>
      </c>
      <c r="D24" s="8" t="s">
        <v>55</v>
      </c>
      <c r="E24" s="20">
        <f>SUM(E17:E22)</f>
        <v>0</v>
      </c>
      <c r="F24" s="25">
        <f>SUM(F17:F22)</f>
        <v>0</v>
      </c>
    </row>
    <row r="25" spans="1:6" s="3" customFormat="1" x14ac:dyDescent="0.2">
      <c r="A25" s="10"/>
      <c r="B25" s="19"/>
      <c r="C25" s="19"/>
      <c r="D25" s="10"/>
      <c r="E25" s="19"/>
      <c r="F25" s="23"/>
    </row>
    <row r="26" spans="1:6" x14ac:dyDescent="0.2">
      <c r="A26" s="8" t="s">
        <v>56</v>
      </c>
      <c r="B26" s="20">
        <f>SUM(B16:B24)</f>
        <v>75764427.729999989</v>
      </c>
      <c r="C26" s="20">
        <f>SUM(C16:C24)</f>
        <v>56729759.270000003</v>
      </c>
      <c r="D26" s="12" t="s">
        <v>50</v>
      </c>
      <c r="E26" s="20">
        <f>SUM(E24+E14)</f>
        <v>1398786.69</v>
      </c>
      <c r="F26" s="25">
        <f>SUM(F14+F24)</f>
        <v>3720885.15</v>
      </c>
    </row>
    <row r="27" spans="1:6" x14ac:dyDescent="0.2">
      <c r="A27" s="11"/>
      <c r="B27" s="19"/>
      <c r="C27" s="19"/>
      <c r="D27" s="11"/>
      <c r="E27" s="19"/>
      <c r="F27" s="23"/>
    </row>
    <row r="28" spans="1:6" x14ac:dyDescent="0.2">
      <c r="A28" s="8" t="s">
        <v>57</v>
      </c>
      <c r="B28" s="20">
        <f>B13+B26</f>
        <v>132748536.5</v>
      </c>
      <c r="C28" s="20">
        <f>C13+C26</f>
        <v>103973118.53</v>
      </c>
      <c r="D28" s="6" t="s">
        <v>43</v>
      </c>
      <c r="E28" s="19"/>
      <c r="F28" s="19"/>
    </row>
    <row r="29" spans="1:6" x14ac:dyDescent="0.2">
      <c r="A29" s="13"/>
      <c r="B29" s="14"/>
      <c r="C29" s="15"/>
      <c r="D29" s="11"/>
      <c r="E29" s="19"/>
      <c r="F29" s="19"/>
    </row>
    <row r="30" spans="1:6" x14ac:dyDescent="0.2">
      <c r="A30" s="13"/>
      <c r="B30" s="14"/>
      <c r="C30" s="15"/>
      <c r="D30" s="8" t="s">
        <v>42</v>
      </c>
      <c r="E30" s="20">
        <f>SUM(E31:E33)</f>
        <v>81206613</v>
      </c>
      <c r="F30" s="25">
        <f>SUM(F31:F33)</f>
        <v>81206613</v>
      </c>
    </row>
    <row r="31" spans="1:6" x14ac:dyDescent="0.2">
      <c r="A31" s="13"/>
      <c r="B31" s="14"/>
      <c r="C31" s="15"/>
      <c r="D31" s="9" t="s">
        <v>2</v>
      </c>
      <c r="E31" s="18">
        <v>81206613</v>
      </c>
      <c r="F31" s="21">
        <v>81206613</v>
      </c>
    </row>
    <row r="32" spans="1:6" x14ac:dyDescent="0.2">
      <c r="A32" s="13"/>
      <c r="B32" s="14"/>
      <c r="C32" s="15"/>
      <c r="D32" s="9" t="s">
        <v>13</v>
      </c>
      <c r="E32" s="18">
        <v>0</v>
      </c>
      <c r="F32" s="21">
        <v>0</v>
      </c>
    </row>
    <row r="33" spans="1:6" x14ac:dyDescent="0.2">
      <c r="A33" s="13"/>
      <c r="B33" s="14"/>
      <c r="C33" s="15"/>
      <c r="D33" s="9" t="s">
        <v>45</v>
      </c>
      <c r="E33" s="18">
        <v>0</v>
      </c>
      <c r="F33" s="21">
        <v>0</v>
      </c>
    </row>
    <row r="34" spans="1:6" x14ac:dyDescent="0.2">
      <c r="A34" s="13"/>
      <c r="B34" s="14"/>
      <c r="C34" s="15"/>
      <c r="D34" s="10"/>
      <c r="E34" s="19"/>
      <c r="F34" s="23"/>
    </row>
    <row r="35" spans="1:6" x14ac:dyDescent="0.2">
      <c r="A35" s="13"/>
      <c r="B35" s="14"/>
      <c r="C35" s="15"/>
      <c r="D35" s="8" t="s">
        <v>44</v>
      </c>
      <c r="E35" s="20">
        <f>SUM(E36:E40)</f>
        <v>50143136.810000002</v>
      </c>
      <c r="F35" s="25">
        <f>SUM(F36:F40)</f>
        <v>19045620.379999999</v>
      </c>
    </row>
    <row r="36" spans="1:6" x14ac:dyDescent="0.2">
      <c r="A36" s="13"/>
      <c r="B36" s="14"/>
      <c r="C36" s="15"/>
      <c r="D36" s="9" t="s">
        <v>46</v>
      </c>
      <c r="E36" s="18">
        <v>31097516.43</v>
      </c>
      <c r="F36" s="21">
        <v>16569069.93</v>
      </c>
    </row>
    <row r="37" spans="1:6" x14ac:dyDescent="0.2">
      <c r="A37" s="13"/>
      <c r="B37" s="14"/>
      <c r="C37" s="15"/>
      <c r="D37" s="9" t="s">
        <v>14</v>
      </c>
      <c r="E37" s="18">
        <v>19045620.379999999</v>
      </c>
      <c r="F37" s="21">
        <v>2476550.4500000002</v>
      </c>
    </row>
    <row r="38" spans="1:6" x14ac:dyDescent="0.2">
      <c r="A38" s="13"/>
      <c r="B38" s="14"/>
      <c r="C38" s="15"/>
      <c r="D38" s="9" t="s">
        <v>3</v>
      </c>
      <c r="E38" s="18">
        <v>0</v>
      </c>
      <c r="F38" s="21">
        <v>0</v>
      </c>
    </row>
    <row r="39" spans="1:6" x14ac:dyDescent="0.2">
      <c r="A39" s="13"/>
      <c r="B39" s="14"/>
      <c r="C39" s="15"/>
      <c r="D39" s="9" t="s">
        <v>4</v>
      </c>
      <c r="E39" s="18">
        <v>0</v>
      </c>
      <c r="F39" s="21">
        <v>0</v>
      </c>
    </row>
    <row r="40" spans="1:6" x14ac:dyDescent="0.2">
      <c r="A40" s="13"/>
      <c r="B40" s="14"/>
      <c r="C40" s="15"/>
      <c r="D40" s="9" t="s">
        <v>47</v>
      </c>
      <c r="E40" s="18">
        <v>0</v>
      </c>
      <c r="F40" s="21">
        <v>0</v>
      </c>
    </row>
    <row r="41" spans="1:6" x14ac:dyDescent="0.2">
      <c r="A41" s="13"/>
      <c r="B41" s="14"/>
      <c r="C41" s="15"/>
      <c r="D41" s="10"/>
      <c r="E41" s="19"/>
      <c r="F41" s="23"/>
    </row>
    <row r="42" spans="1:6" ht="22.5" x14ac:dyDescent="0.2">
      <c r="A42" s="13"/>
      <c r="B42" s="14"/>
      <c r="C42" s="15"/>
      <c r="D42" s="8" t="s">
        <v>58</v>
      </c>
      <c r="E42" s="20">
        <f>SUM(E43:E44)</f>
        <v>0</v>
      </c>
      <c r="F42" s="25">
        <f>SUM(F43:F44)</f>
        <v>0</v>
      </c>
    </row>
    <row r="43" spans="1:6" x14ac:dyDescent="0.2">
      <c r="A43" s="13"/>
      <c r="B43" s="14"/>
      <c r="C43" s="15"/>
      <c r="D43" s="9" t="s">
        <v>15</v>
      </c>
      <c r="E43" s="18">
        <v>0</v>
      </c>
      <c r="F43" s="21">
        <v>0</v>
      </c>
    </row>
    <row r="44" spans="1:6" x14ac:dyDescent="0.2">
      <c r="A44" s="13"/>
      <c r="B44" s="14"/>
      <c r="C44" s="15"/>
      <c r="D44" s="9" t="s">
        <v>16</v>
      </c>
      <c r="E44" s="18">
        <v>0</v>
      </c>
      <c r="F44" s="21">
        <v>0</v>
      </c>
    </row>
    <row r="45" spans="1:6" x14ac:dyDescent="0.2">
      <c r="A45" s="13"/>
      <c r="B45" s="14"/>
      <c r="C45" s="15"/>
      <c r="D45" s="10"/>
      <c r="E45" s="19"/>
      <c r="F45" s="23"/>
    </row>
    <row r="46" spans="1:6" x14ac:dyDescent="0.2">
      <c r="A46" s="13"/>
      <c r="B46" s="14"/>
      <c r="C46" s="15"/>
      <c r="D46" s="8" t="s">
        <v>48</v>
      </c>
      <c r="E46" s="20">
        <f>SUM(E42+E35+E30)</f>
        <v>131349749.81</v>
      </c>
      <c r="F46" s="25">
        <f>SUM(F42+F35+F30)</f>
        <v>100252233.38</v>
      </c>
    </row>
    <row r="47" spans="1:6" x14ac:dyDescent="0.2">
      <c r="A47" s="13"/>
      <c r="B47" s="14"/>
      <c r="C47" s="15"/>
      <c r="D47" s="11"/>
      <c r="E47" s="19"/>
      <c r="F47" s="23"/>
    </row>
    <row r="48" spans="1:6" x14ac:dyDescent="0.2">
      <c r="A48" s="13"/>
      <c r="B48" s="14"/>
      <c r="C48" s="15"/>
      <c r="D48" s="8" t="s">
        <v>49</v>
      </c>
      <c r="E48" s="20">
        <f>E46+E26</f>
        <v>132748536.5</v>
      </c>
      <c r="F48" s="20">
        <f>F46+F26</f>
        <v>103973118.53</v>
      </c>
    </row>
    <row r="49" spans="1:6" x14ac:dyDescent="0.2">
      <c r="A49" s="13"/>
      <c r="B49" s="14"/>
      <c r="C49" s="14"/>
      <c r="D49" s="16"/>
      <c r="E49" s="15"/>
      <c r="F49" s="15"/>
    </row>
    <row r="51" spans="1:6" ht="12.75" x14ac:dyDescent="0.2">
      <c r="A51" s="17" t="s">
        <v>59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016463-3FAD-4F65-BBCA-A6249159A9D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Artemio López Pérez</cp:lastModifiedBy>
  <cp:lastPrinted>2025-04-16T16:21:47Z</cp:lastPrinted>
  <dcterms:created xsi:type="dcterms:W3CDTF">2012-12-11T20:26:08Z</dcterms:created>
  <dcterms:modified xsi:type="dcterms:W3CDTF">2025-04-16T16:21:55Z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