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_c\Desktop\CEAIV 2da ocación\ELIZABETH IZQUIERDO\Edos Financieros\4to Trim\"/>
    </mc:Choice>
  </mc:AlternateContent>
  <xr:revisionPtr revIDLastSave="0" documentId="13_ncr:1_{18A6BBFE-69DE-4505-B9AD-B859CD1507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15" i="1" l="1"/>
  <c r="G6" i="1"/>
  <c r="F15" i="1"/>
  <c r="F6" i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<sst xmlns="http://schemas.openxmlformats.org/spreadsheetml/2006/main" count="27" uniqueCount="27">
  <si>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</si>
  <si>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</si>
  <si>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</si>
  <si>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</si>
  <si>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</si>
  <si>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</si>
  <si>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</si>
  <si>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</si>
  <si>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</si>
  <si>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</si>
  <si>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</si>
  <si>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</si>
  <si>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</si>
  <si>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</si>
  <si>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</si>
  <si>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</si>
  <si>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</si>
  <si>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</si>
  <si>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</si>
  <si>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</si>
  <si>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</si>
  <si>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</si>
  <si>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</si>
  <si>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</si>
  <si>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</si>
  <si>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</si>
  <si>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Comisión Estatal de Atención Integral a Víctimas
Estado Analítico del Activo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</si>
</sst>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1933575</xdr:colOff>
      <xdr:row>26</xdr:row>
      <xdr:rowOff>85725</xdr:rowOff>
    </xdr:from>
    <xdr:to>
      <xdr:col>5</xdr:col>
      <xdr:colOff>800100</xdr:colOff>
      <xdr:row>36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8E29F09-BDD4-40C9-A8AB-BCC8B3187876}"/>
            </a:ext>
          </a:extLst>
        </xdr:cNvPr>
        <xdr:cNvGrpSpPr/>
      </xdr:nvGrpSpPr>
      <xdr:grpSpPr>
        <a:xfrm>
          <a:off x="1990725" y="4448175"/>
          <a:ext cx="6086475" cy="1400175"/>
          <a:chOff x="9525" y="9886950"/>
          <a:chExt cx="7962900" cy="1400175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19887E59-723D-45D8-8C32-A1F2A7A16B0D}"/>
              </a:ext>
            </a:extLst>
          </xdr:cNvPr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997949B-9A57-41AC-AAE7-94C0740AF853}"/>
              </a:ext>
            </a:extLst>
          </xdr:cNvPr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253F4FCC-E921-4880-BD5A-B746E03C8AA7}"/>
              </a:ext>
            </a:extLst>
          </xdr:cNvPr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G9" sqref="G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0</v>
      </c>
      <c r="D4" s="13">
        <f>SUM(D6+D15)</f>
        <v>100362715.55</v>
      </c>
      <c r="E4" s="13">
        <f>SUM(E6+E15)</f>
        <v>87557825.13000001</v>
      </c>
      <c r="F4" s="13">
        <f>SUM(F6+F15)</f>
        <v>12804890.420000002</v>
      </c>
      <c r="G4" s="13">
        <f>SUM(G6+G15)</f>
        <v>12804890.420000002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0</v>
      </c>
      <c r="D6" s="13">
        <f>SUM(D7:D13)</f>
        <v>99996338.950000003</v>
      </c>
      <c r="E6" s="13">
        <f>SUM(E7:E13)</f>
        <v>87539506.210000008</v>
      </c>
      <c r="F6" s="13">
        <f>SUM(F7:F13)</f>
        <v>12456832.740000002</v>
      </c>
      <c r="G6" s="13">
        <f>SUM(G7:G13)</f>
        <v>12456832.740000002</v>
      </c>
    </row>
    <row r="7" spans="1:7" x14ac:dyDescent="0.2">
      <c r="A7" s="3">
        <v>1110</v>
      </c>
      <c r="B7" s="7" t="s">
        <v>9</v>
      </c>
      <c r="C7" s="18">
        <v>0</v>
      </c>
      <c r="D7" s="18">
        <v>55669215.740000002</v>
      </c>
      <c r="E7" s="18">
        <v>43216143.960000001</v>
      </c>
      <c r="F7" s="18">
        <f>C7+D7-E7</f>
        <v>12453071.780000001</v>
      </c>
      <c r="G7" s="18">
        <f t="shared" ref="G7:G13" si="0">F7-C7</f>
        <v>12453071.780000001</v>
      </c>
    </row>
    <row r="8" spans="1:7" x14ac:dyDescent="0.2">
      <c r="A8" s="3">
        <v>1120</v>
      </c>
      <c r="B8" s="7" t="s">
        <v>10</v>
      </c>
      <c r="C8" s="18">
        <v>0</v>
      </c>
      <c r="D8" s="18">
        <v>44327123.210000001</v>
      </c>
      <c r="E8" s="18">
        <v>44323362.25</v>
      </c>
      <c r="F8" s="18">
        <f t="shared" ref="F8:F13" si="1">C8+D8-E8</f>
        <v>3760.9600000008941</v>
      </c>
      <c r="G8" s="18">
        <f t="shared" si="0"/>
        <v>3760.9600000008941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0</v>
      </c>
      <c r="D15" s="13">
        <f>SUM(D16:D24)</f>
        <v>366376.6</v>
      </c>
      <c r="E15" s="13">
        <f>SUM(E16:E24)</f>
        <v>18318.919999999998</v>
      </c>
      <c r="F15" s="13">
        <f>SUM(F16:F24)</f>
        <v>348057.68</v>
      </c>
      <c r="G15" s="13">
        <f>SUM(G16:G24)</f>
        <v>348057.68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0</v>
      </c>
      <c r="D19" s="18">
        <v>366376.6</v>
      </c>
      <c r="E19" s="18">
        <v>0</v>
      </c>
      <c r="F19" s="18">
        <f t="shared" si="3"/>
        <v>366376.6</v>
      </c>
      <c r="G19" s="18">
        <f t="shared" si="2"/>
        <v>366376.6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0</v>
      </c>
      <c r="D21" s="18">
        <v>0</v>
      </c>
      <c r="E21" s="18">
        <v>18318.919999999998</v>
      </c>
      <c r="F21" s="18">
        <f t="shared" si="3"/>
        <v>-18318.919999999998</v>
      </c>
      <c r="G21" s="18">
        <f t="shared" si="2"/>
        <v>-18318.919999999998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ARTEMIO LOPEZ P.</cp:lastModifiedBy>
  <cp:lastPrinted>2018-03-08T18:40:55Z</cp:lastPrinted>
  <dcterms:created xsi:type="dcterms:W3CDTF">2014-02-09T04:04:15Z</dcterms:created>
  <dcterms:modified xsi:type="dcterms:W3CDTF">2022-01-26T00:14:41Z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