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ocuments\SAP\SAP GUI\"/>
    </mc:Choice>
  </mc:AlternateContent>
  <xr:revisionPtr revIDLastSave="0" documentId="13_ncr:1_{31368279-90A5-47A1-80A3-5D32FBCE28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E16" i="4" s="1"/>
  <c r="H5" i="4"/>
  <c r="E5" i="4"/>
  <c r="H31" i="4" l="1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<sst xmlns="http://schemas.openxmlformats.org/spreadsheetml/2006/main" count="99" uniqueCount="51">
  <si>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</si>
  <si>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</si>
  <si>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</si>
  <si>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</si>
  <si>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</si>
  <si>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</si>
  <si>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</si>
  <si>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</si>
  <si>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</si>
  <si>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</si>
  <si>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</si>
  <si>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</si>
  <si>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</si>
  <si>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</si>
  <si>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</si>
  <si>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</si>
  <si>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</si>
  <si>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</si>
  <si>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</si>
  <si>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</si>
  <si>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</si>
  <si>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</si>
  <si>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</si>
  <si>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</si>
  <si>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</si>
  <si>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</si>
  <si>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</si>
  <si>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</si>
  <si>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</si>
  <si>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</si>
  <si>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</si>
  <si>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</si>
  <si>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</si>
  <si>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</si>
  <si>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</si>
  <si>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</si>
  <si>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</si>
  <si>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</si>
  <si>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</si>
  <si>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</si>
  <si>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</si>
  <si>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</si>
  <si>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</si>
  <si>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</si>
  <si>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</si>
  <si>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</si>
  <si>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</si>
  <si>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</si>
  <si>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</si>
  <si>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</si>
  <si>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Comisión Estatal de Atención Integral a Víctimas
Estado Analítico de Ingresos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</si>
</sst>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1885950</xdr:colOff>
      <xdr:row>43</xdr:row>
      <xdr:rowOff>352425</xdr:rowOff>
    </xdr:from>
    <xdr:to>
      <xdr:col>6</xdr:col>
      <xdr:colOff>866775</xdr:colOff>
      <xdr:row>53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3E7D606-5D54-40AD-A590-00632B0985C5}"/>
            </a:ext>
          </a:extLst>
        </xdr:cNvPr>
        <xdr:cNvGrpSpPr/>
      </xdr:nvGrpSpPr>
      <xdr:grpSpPr>
        <a:xfrm>
          <a:off x="1990725" y="8410575"/>
          <a:ext cx="6743700" cy="1457325"/>
          <a:chOff x="9525" y="9829800"/>
          <a:chExt cx="7962900" cy="145732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A93D03E9-BB23-4803-A47A-768A48249413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9EB3B56C-39B6-41F8-9D69-82B27A866F1B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1AE89721-861E-422D-BF13-F3BA4E828A9C}"/>
              </a:ext>
            </a:extLst>
          </xdr:cNvPr>
          <xdr:cNvSpPr txBox="1"/>
        </xdr:nvSpPr>
        <xdr:spPr>
          <a:xfrm>
            <a:off x="5063516" y="982980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topLeftCell="A38" zoomScaleNormal="100" workbookViewId="0">
      <selection activeCell="H47" sqref="H47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982.93</v>
      </c>
      <c r="E11" s="22">
        <f t="shared" si="2"/>
        <v>982.93</v>
      </c>
      <c r="F11" s="22">
        <v>609.05999999999995</v>
      </c>
      <c r="G11" s="22">
        <v>609.05999999999995</v>
      </c>
      <c r="H11" s="22">
        <f t="shared" si="3"/>
        <v>609.05999999999995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17533436</v>
      </c>
      <c r="D13" s="22">
        <v>18404691.25</v>
      </c>
      <c r="E13" s="22">
        <f t="shared" si="2"/>
        <v>35938127.25</v>
      </c>
      <c r="F13" s="22">
        <v>21062291.800000001</v>
      </c>
      <c r="G13" s="22">
        <v>21062291.800000001</v>
      </c>
      <c r="H13" s="22">
        <f t="shared" si="3"/>
        <v>3528855.8000000007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17533436</v>
      </c>
      <c r="D16" s="23">
        <f t="shared" ref="D16:H16" si="6">SUM(D5:D14)</f>
        <v>18405674.18</v>
      </c>
      <c r="E16" s="23">
        <f t="shared" si="6"/>
        <v>35939110.18</v>
      </c>
      <c r="F16" s="23">
        <f t="shared" si="6"/>
        <v>21062900.859999999</v>
      </c>
      <c r="G16" s="11">
        <f t="shared" si="6"/>
        <v>21062900.859999999</v>
      </c>
      <c r="H16" s="12">
        <f t="shared" si="6"/>
        <v>3529464.8600000008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17533436</v>
      </c>
      <c r="D31" s="26">
        <f t="shared" si="14"/>
        <v>18405674.18</v>
      </c>
      <c r="E31" s="26">
        <f t="shared" si="14"/>
        <v>35939110.18</v>
      </c>
      <c r="F31" s="26">
        <f t="shared" si="14"/>
        <v>21062900.859999999</v>
      </c>
      <c r="G31" s="26">
        <f t="shared" si="14"/>
        <v>21062900.859999999</v>
      </c>
      <c r="H31" s="26">
        <f t="shared" si="14"/>
        <v>3529464.8600000008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982.93</v>
      </c>
      <c r="E34" s="25">
        <f>C34+D34</f>
        <v>982.93</v>
      </c>
      <c r="F34" s="25">
        <v>609.05999999999995</v>
      </c>
      <c r="G34" s="25">
        <v>609.05999999999995</v>
      </c>
      <c r="H34" s="25">
        <f t="shared" si="15"/>
        <v>609.05999999999995</v>
      </c>
      <c r="I34" s="45" t="s">
        <v>42</v>
      </c>
    </row>
    <row r="35" spans="1:9" ht="22.5" x14ac:dyDescent="0.2">
      <c r="A35" s="16"/>
      <c r="B35" s="17" t="s">
        <v>26</v>
      </c>
      <c r="C35" s="25">
        <v>17533436</v>
      </c>
      <c r="D35" s="25">
        <v>18404691.25</v>
      </c>
      <c r="E35" s="25">
        <f>C35+D35</f>
        <v>35938127.25</v>
      </c>
      <c r="F35" s="25">
        <v>21062291.800000001</v>
      </c>
      <c r="G35" s="25">
        <v>21062291.800000001</v>
      </c>
      <c r="H35" s="25">
        <f t="shared" ref="H35" si="16">G35-C35</f>
        <v>3528855.8000000007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17533436</v>
      </c>
      <c r="D39" s="23">
        <f t="shared" ref="D39:H39" si="18">SUM(D37+D31+D21)</f>
        <v>18405674.18</v>
      </c>
      <c r="E39" s="23">
        <f t="shared" si="18"/>
        <v>35939110.18</v>
      </c>
      <c r="F39" s="23">
        <f t="shared" si="18"/>
        <v>21062900.859999999</v>
      </c>
      <c r="G39" s="23">
        <f t="shared" si="18"/>
        <v>21062900.859999999</v>
      </c>
      <c r="H39" s="12">
        <f t="shared" si="18"/>
        <v>3529464.8600000008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ARTEMIO LOPEZ P.</cp:lastModifiedBy>
  <cp:lastPrinted>2019-04-05T21:16:20Z</cp:lastPrinted>
  <dcterms:created xsi:type="dcterms:W3CDTF">2012-12-11T20:48:19Z</dcterms:created>
  <dcterms:modified xsi:type="dcterms:W3CDTF">2021-10-20T17:39:32Z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