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5AC5FFF3-F4FB-4EB7-B76C-8B78F09D3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<sst xmlns="http://schemas.openxmlformats.org/spreadsheetml/2006/main" count="64" uniqueCount="64">
  <si>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</si>
  <si>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</si>
  <si>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</si>
  <si>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</si>
  <si>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</si>
  <si>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</si>
  <si>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</si>
  <si>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</si>
  <si>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</si>
  <si>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</si>
  <si>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</si>
  <si>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</si>
  <si>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</si>
  <si>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</si>
  <si>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</si>
  <si>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</si>
  <si>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</si>
  <si>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</si>
  <si>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</si>
  <si>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</si>
  <si>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</si>
  <si>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</si>
  <si>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</si>
  <si>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</si>
  <si>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</si>
  <si>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</si>
  <si>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</si>
  <si>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</si>
  <si>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</si>
  <si>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</si>
  <si>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</si>
  <si>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</si>
  <si>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</si>
  <si>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</si>
  <si>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</si>
  <si>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</si>
  <si>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</si>
  <si>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</si>
  <si>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</si>
  <si>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</si>
  <si>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</si>
  <si>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</si>
  <si>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</si>
  <si>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</si>
  <si>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</si>
  <si>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</si>
  <si>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</si>
  <si>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</si>
  <si>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</si>
  <si>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</si>
  <si>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</si>
  <si>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</si>
  <si>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</si>
  <si>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</si>
  <si>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</si>
  <si>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</si>
  <si>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</si>
  <si>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</si>
  <si>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</si>
  <si>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</si>
  <si>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</si>
  <si>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</si>
  <si>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</si>
  <si>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ESTATAL DE ATENCIÓN INTEGRAL A VÍCTIMAS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</si>
</sst>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3</xdr:col>
      <xdr:colOff>1028700</xdr:colOff>
      <xdr:row>44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FA10232-A586-4B47-AA3F-DD785D633892}"/>
            </a:ext>
          </a:extLst>
        </xdr:cNvPr>
        <xdr:cNvGrpSpPr/>
      </xdr:nvGrpSpPr>
      <xdr:grpSpPr>
        <a:xfrm>
          <a:off x="0" y="6162675"/>
          <a:ext cx="746760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96EA8F70-3394-695D-31B9-A3F536C34A1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7A10C92-D0E7-ED1F-E4AB-A64BD3B907BB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973FBAD-B63D-33D4-7BB9-0C7816546D6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8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190840529.03999999</v>
      </c>
      <c r="C5" s="15">
        <f t="shared" ref="C5:G5" si="0">+C6+C9+C18+C22+C25+C30</f>
        <v>188105715.13</v>
      </c>
      <c r="D5" s="15">
        <f t="shared" si="0"/>
        <v>378946244.17000002</v>
      </c>
      <c r="E5" s="15">
        <f t="shared" si="0"/>
        <v>363574361.50999999</v>
      </c>
      <c r="F5" s="15">
        <f t="shared" si="0"/>
        <v>363152510.36000001</v>
      </c>
      <c r="G5" s="15">
        <f t="shared" si="0"/>
        <v>15371882.660000008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168246546.72999999</v>
      </c>
      <c r="C9" s="16">
        <f>SUM(C10:C17)</f>
        <v>167086854.59</v>
      </c>
      <c r="D9" s="16">
        <f t="shared" ref="D9:G9" si="2">SUM(D10:D17)</f>
        <v>335333401.31999999</v>
      </c>
      <c r="E9" s="16">
        <f t="shared" si="2"/>
        <v>322908751.13999999</v>
      </c>
      <c r="F9" s="16">
        <f t="shared" si="2"/>
        <v>322570162.87</v>
      </c>
      <c r="G9" s="16">
        <f t="shared" si="2"/>
        <v>12424650.180000007</v>
      </c>
      <c r="H9" s="7">
        <v>0</v>
      </c>
    </row>
    <row r="10" spans="1:8" x14ac:dyDescent="0.2">
      <c r="A10" s="9" t="s">
        <v>4</v>
      </c>
      <c r="B10" s="17">
        <v>168246546.72999999</v>
      </c>
      <c r="C10" s="17">
        <v>167086854.59</v>
      </c>
      <c r="D10" s="17">
        <f t="shared" ref="D10:D17" si="3">B10+C10</f>
        <v>335333401.31999999</v>
      </c>
      <c r="E10" s="17">
        <v>322908751.13999999</v>
      </c>
      <c r="F10" s="17">
        <v>322570162.87</v>
      </c>
      <c r="G10" s="17">
        <f t="shared" ref="G10:G17" si="4">D10-E10</f>
        <v>12424650.180000007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22593982.310000002</v>
      </c>
      <c r="C18" s="16">
        <f>SUM(C19:C21)</f>
        <v>21018860.539999999</v>
      </c>
      <c r="D18" s="16">
        <f t="shared" ref="D18:G18" si="5">SUM(D19:D21)</f>
        <v>43612842.850000001</v>
      </c>
      <c r="E18" s="16">
        <f t="shared" si="5"/>
        <v>40665610.369999997</v>
      </c>
      <c r="F18" s="16">
        <f t="shared" si="5"/>
        <v>40582347.489999995</v>
      </c>
      <c r="G18" s="16">
        <f t="shared" si="5"/>
        <v>2947232.4799999995</v>
      </c>
      <c r="H18" s="7">
        <v>0</v>
      </c>
    </row>
    <row r="19" spans="1:8" x14ac:dyDescent="0.2">
      <c r="A19" s="9" t="s">
        <v>13</v>
      </c>
      <c r="B19" s="17">
        <v>22480491.280000001</v>
      </c>
      <c r="C19" s="17">
        <v>21018860.539999999</v>
      </c>
      <c r="D19" s="17">
        <f t="shared" ref="D19:D21" si="6">B19+C19</f>
        <v>43499351.82</v>
      </c>
      <c r="E19" s="17">
        <v>40655748.140000001</v>
      </c>
      <c r="F19" s="17">
        <v>40572485.259999998</v>
      </c>
      <c r="G19" s="17">
        <f t="shared" ref="G19:G21" si="7">D19-E19</f>
        <v>2843603.6799999997</v>
      </c>
      <c r="H19" s="7" t="s">
        <v>44</v>
      </c>
    </row>
    <row r="20" spans="1:8" x14ac:dyDescent="0.2">
      <c r="A20" s="9" t="s">
        <v>14</v>
      </c>
      <c r="B20" s="17">
        <v>113491.03</v>
      </c>
      <c r="C20" s="17">
        <v>0</v>
      </c>
      <c r="D20" s="17">
        <f t="shared" si="6"/>
        <v>113491.03</v>
      </c>
      <c r="E20" s="17">
        <v>9862.23</v>
      </c>
      <c r="F20" s="17">
        <v>9862.23</v>
      </c>
      <c r="G20" s="17">
        <f t="shared" si="7"/>
        <v>103628.8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190840529.03999999</v>
      </c>
      <c r="C36" s="18">
        <f t="shared" si="17"/>
        <v>188105715.13</v>
      </c>
      <c r="D36" s="18">
        <f t="shared" si="17"/>
        <v>378946244.17000002</v>
      </c>
      <c r="E36" s="18">
        <f t="shared" si="17"/>
        <v>363574361.50999999</v>
      </c>
      <c r="F36" s="18">
        <f t="shared" si="17"/>
        <v>363152510.36000001</v>
      </c>
      <c r="G36" s="18">
        <f t="shared" si="17"/>
        <v>15371882.660000008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2026-01-23T16:43:06Z</cp:lastPrinted>
  <dcterms:created xsi:type="dcterms:W3CDTF">2012-12-11T21:13:37Z</dcterms:created>
  <dcterms:modified xsi:type="dcterms:W3CDTF">2026-01-23T16:43:12Z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