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213808C9-974B-425F-9EB6-6194B5DDC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<sst xmlns="http://schemas.openxmlformats.org/spreadsheetml/2006/main" count="27" uniqueCount="27">
  <si>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</si>
  <si>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</si>
  <si>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</si>
  <si>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</si>
  <si>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</si>
  <si>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</si>
  <si>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</si>
  <si>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</si>
  <si>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</si>
  <si>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</si>
  <si>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</si>
  <si>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</si>
  <si>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</si>
  <si>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</si>
  <si>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</si>
  <si>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</si>
  <si>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</si>
  <si>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</si>
  <si>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</si>
  <si>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</si>
  <si>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</si>
  <si>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</si>
  <si>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</si>
  <si>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</si>
  <si>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</si>
  <si>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</si>
  <si>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ESTATAL DE ATENCIÓN INTEGRAL A VÍCTIMAS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</si>
</sst>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3</xdr:col>
      <xdr:colOff>581025</xdr:colOff>
      <xdr:row>29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C9530EB-6A5D-4D23-80D0-0074C31AB6AD}"/>
            </a:ext>
          </a:extLst>
        </xdr:cNvPr>
        <xdr:cNvGrpSpPr/>
      </xdr:nvGrpSpPr>
      <xdr:grpSpPr>
        <a:xfrm>
          <a:off x="0" y="3714750"/>
          <a:ext cx="672465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FD946A50-FAAB-5375-1476-E05242226F4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A38212-D1DB-A078-BF89-45666E238E8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75CD330-1AC9-6624-159A-D58A27A9C91F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103973118.53</v>
      </c>
      <c r="C3" s="7">
        <f t="shared" ref="C3:F3" si="0">C4+C12</f>
        <v>1084727208.24</v>
      </c>
      <c r="D3" s="7">
        <f t="shared" si="0"/>
        <v>1095720820.47</v>
      </c>
      <c r="E3" s="7">
        <f t="shared" si="0"/>
        <v>92979506.300000027</v>
      </c>
      <c r="F3" s="7">
        <f t="shared" si="0"/>
        <v>-10993612.229999986</v>
      </c>
    </row>
    <row r="4" spans="1:6" x14ac:dyDescent="0.2">
      <c r="A4" s="5" t="s">
        <v>4</v>
      </c>
      <c r="B4" s="7">
        <f>SUM(B5:B11)</f>
        <v>47243359.259999998</v>
      </c>
      <c r="C4" s="7">
        <f>SUM(C5:C11)</f>
        <v>1043386022.4400001</v>
      </c>
      <c r="D4" s="7">
        <f>SUM(D5:D11)</f>
        <v>1066488584.0899999</v>
      </c>
      <c r="E4" s="7">
        <f>SUM(E5:E11)</f>
        <v>24140797.610000014</v>
      </c>
      <c r="F4" s="7">
        <f>SUM(F5:F11)</f>
        <v>-23102561.649999984</v>
      </c>
    </row>
    <row r="5" spans="1:6" x14ac:dyDescent="0.2">
      <c r="A5" s="6" t="s">
        <v>5</v>
      </c>
      <c r="B5" s="8">
        <v>47195827.299999997</v>
      </c>
      <c r="C5" s="8">
        <v>632191297.20000005</v>
      </c>
      <c r="D5" s="8">
        <v>655416862.77999997</v>
      </c>
      <c r="E5" s="8">
        <f>B5+C5-D5</f>
        <v>23970261.720000029</v>
      </c>
      <c r="F5" s="8">
        <f t="shared" ref="F5:F11" si="1">E5-B5</f>
        <v>-23225565.579999968</v>
      </c>
    </row>
    <row r="6" spans="1:6" x14ac:dyDescent="0.2">
      <c r="A6" s="6" t="s">
        <v>6</v>
      </c>
      <c r="B6" s="8">
        <v>47531.96</v>
      </c>
      <c r="C6" s="8">
        <v>411194725.24000001</v>
      </c>
      <c r="D6" s="8">
        <v>411071721.31</v>
      </c>
      <c r="E6" s="8">
        <f t="shared" ref="E6:E11" si="2">B6+C6-D6</f>
        <v>170535.88999998569</v>
      </c>
      <c r="F6" s="8">
        <f t="shared" si="1"/>
        <v>123003.9299999857</v>
      </c>
    </row>
    <row r="7" spans="1:6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56729759.270000003</v>
      </c>
      <c r="C12" s="7">
        <f>SUM(C13:C21)</f>
        <v>41341185.799999997</v>
      </c>
      <c r="D12" s="7">
        <f>SUM(D13:D21)</f>
        <v>29232236.379999999</v>
      </c>
      <c r="E12" s="7">
        <f>SUM(E13:E21)</f>
        <v>68838708.690000013</v>
      </c>
      <c r="F12" s="7">
        <f>SUM(F13:F21)</f>
        <v>12108949.419999998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51964800</v>
      </c>
      <c r="C15" s="9">
        <v>0</v>
      </c>
      <c r="D15" s="9">
        <v>0</v>
      </c>
      <c r="E15" s="9">
        <f t="shared" si="4"/>
        <v>51964800</v>
      </c>
      <c r="F15" s="9">
        <f t="shared" si="3"/>
        <v>0</v>
      </c>
    </row>
    <row r="16" spans="1:6" x14ac:dyDescent="0.2">
      <c r="A16" s="6" t="s">
        <v>14</v>
      </c>
      <c r="B16" s="8">
        <v>8570962.8100000005</v>
      </c>
      <c r="C16" s="8">
        <v>41341185.799999997</v>
      </c>
      <c r="D16" s="8">
        <v>20670592.899999999</v>
      </c>
      <c r="E16" s="8">
        <f t="shared" si="4"/>
        <v>29241555.710000001</v>
      </c>
      <c r="F16" s="8">
        <f t="shared" si="3"/>
        <v>20670592.899999999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8">
        <v>-3806003.54</v>
      </c>
      <c r="C18" s="8">
        <v>0</v>
      </c>
      <c r="D18" s="8">
        <v>8561643.4800000004</v>
      </c>
      <c r="E18" s="8">
        <f t="shared" si="4"/>
        <v>-12367647.02</v>
      </c>
      <c r="F18" s="8">
        <f t="shared" si="3"/>
        <v>-8561643.4800000004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2026-01-23T16:40:35Z</cp:lastPrinted>
  <dcterms:created xsi:type="dcterms:W3CDTF">2014-02-09T04:04:15Z</dcterms:created>
  <dcterms:modified xsi:type="dcterms:W3CDTF">2026-01-28T19:25:31Z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