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ED17D1C4-0027-4B20-B388-78DBBCE96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<sst xmlns="http://schemas.openxmlformats.org/spreadsheetml/2006/main" count="104" uniqueCount="43">
  <si>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</si>
  <si>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</si>
  <si>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</si>
  <si>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</si>
  <si>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</si>
  <si>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</si>
  <si>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</si>
  <si>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</si>
  <si>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</si>
  <si>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</si>
  <si>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</si>
  <si>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</si>
  <si>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</si>
  <si>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</si>
  <si>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</si>
  <si>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</si>
  <si>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</si>
  <si>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</si>
  <si>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</si>
  <si>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</si>
  <si>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</si>
  <si>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</si>
  <si>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</si>
  <si>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</si>
  <si>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</si>
  <si>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</si>
  <si>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</si>
  <si>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</si>
  <si>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</si>
  <si>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</si>
  <si>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</si>
  <si>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</si>
  <si>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</si>
  <si>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</si>
  <si>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</si>
  <si>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</si>
  <si>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</si>
  <si>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</si>
  <si>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</si>
  <si>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</si>
  <si>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</si>
  <si>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COMISIÓN ESTATAL DE ATENCIÓN INTEGRAL A VÍCTIMAS
Estado Analítico de Ingresos
Del 1 de Enero al 31 de Diciembre de 2025
(Cifras en Pesos)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</si>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</sst>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Alignment="1" applyProtection="1">
      <alignment horizontal="center" wrapText="1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12" fillId="0" borderId="0" xfId="8" applyFont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4</xdr:col>
      <xdr:colOff>638175</xdr:colOff>
      <xdr:row>49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8D20542-952D-4BBF-80A9-B0A14494A30D}"/>
            </a:ext>
          </a:extLst>
        </xdr:cNvPr>
        <xdr:cNvGrpSpPr/>
      </xdr:nvGrpSpPr>
      <xdr:grpSpPr>
        <a:xfrm>
          <a:off x="0" y="8391525"/>
          <a:ext cx="7410450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6CB99585-BF34-F85B-F808-94F94C64919C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3DD99BB-D03F-FA7D-47B4-762C41718AF1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5C025727-9DD6-8112-8923-4B52C8FEA6DE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zoomScaleNormal="100" workbookViewId="0">
      <selection sqref="A1:G49"/>
    </sheetView>
  </sheetViews>
  <sheetFormatPr baseColWidth="10" defaultColWidth="12" defaultRowHeight="11.25" x14ac:dyDescent="0.2"/>
  <cols>
    <col min="1" max="1" width="62.5" style="2" customWidth="1"/>
    <col min="2" max="2" width="19.832031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68" t="s">
        <v>41</v>
      </c>
      <c r="B1" s="69"/>
      <c r="C1" s="69"/>
      <c r="D1" s="69"/>
      <c r="E1" s="69"/>
      <c r="F1" s="69"/>
      <c r="G1" s="70"/>
    </row>
    <row r="2" spans="1:8" s="3" customFormat="1" x14ac:dyDescent="0.2">
      <c r="A2" s="24"/>
      <c r="B2" s="69" t="s">
        <v>37</v>
      </c>
      <c r="C2" s="69"/>
      <c r="D2" s="69"/>
      <c r="E2" s="69"/>
      <c r="F2" s="69"/>
      <c r="G2" s="7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168000</v>
      </c>
      <c r="C10" s="29">
        <v>24466319.640000001</v>
      </c>
      <c r="D10" s="29">
        <f t="shared" si="2"/>
        <v>24634319.640000001</v>
      </c>
      <c r="E10" s="29">
        <v>953265.2</v>
      </c>
      <c r="F10" s="29">
        <v>953265.2</v>
      </c>
      <c r="G10" s="29">
        <f t="shared" si="3"/>
        <v>785265.2</v>
      </c>
      <c r="H10" s="18" t="s">
        <v>25</v>
      </c>
    </row>
    <row r="11" spans="1:8" ht="22.5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190672529.03999999</v>
      </c>
      <c r="C12" s="29">
        <v>164424660.69</v>
      </c>
      <c r="D12" s="29">
        <f t="shared" si="2"/>
        <v>355097189.73000002</v>
      </c>
      <c r="E12" s="29">
        <v>355097189.73000002</v>
      </c>
      <c r="F12" s="29">
        <v>355097189.73000002</v>
      </c>
      <c r="G12" s="29">
        <f t="shared" si="3"/>
        <v>164424660.69000003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190840529.03999999</v>
      </c>
      <c r="C15" s="31">
        <f t="shared" ref="C15:G15" si="6">SUM(C4:C13)</f>
        <v>188890980.32999998</v>
      </c>
      <c r="D15" s="31">
        <f t="shared" si="6"/>
        <v>379731509.37</v>
      </c>
      <c r="E15" s="31">
        <f t="shared" si="6"/>
        <v>356050454.93000001</v>
      </c>
      <c r="F15" s="32">
        <f t="shared" si="6"/>
        <v>356050454.93000001</v>
      </c>
      <c r="G15" s="33">
        <f t="shared" si="6"/>
        <v>165209925.89000002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69" t="s">
        <v>37</v>
      </c>
      <c r="C17" s="69"/>
      <c r="D17" s="69"/>
      <c r="E17" s="69"/>
      <c r="F17" s="69"/>
      <c r="G17" s="7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40</v>
      </c>
      <c r="D18" s="5" t="s">
        <v>9</v>
      </c>
      <c r="E18" s="5" t="s">
        <v>10</v>
      </c>
      <c r="F18" s="6" t="s">
        <v>11</v>
      </c>
      <c r="G18" s="7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190840529.03999999</v>
      </c>
      <c r="C29" s="36">
        <f t="shared" si="14"/>
        <v>188890980.32999998</v>
      </c>
      <c r="D29" s="36">
        <f t="shared" si="14"/>
        <v>379731509.37</v>
      </c>
      <c r="E29" s="36">
        <f t="shared" si="14"/>
        <v>356050454.93000001</v>
      </c>
      <c r="F29" s="36">
        <f t="shared" si="14"/>
        <v>356050454.93000001</v>
      </c>
      <c r="G29" s="36">
        <f t="shared" si="14"/>
        <v>165209925.89000002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168000</v>
      </c>
      <c r="C32" s="35">
        <v>24466319.640000001</v>
      </c>
      <c r="D32" s="35">
        <f>B32+C32</f>
        <v>24634319.640000001</v>
      </c>
      <c r="E32" s="35">
        <v>953265.2</v>
      </c>
      <c r="F32" s="35">
        <v>953265.2</v>
      </c>
      <c r="G32" s="35">
        <f t="shared" si="15"/>
        <v>785265.2</v>
      </c>
      <c r="H32" s="18" t="s">
        <v>25</v>
      </c>
    </row>
    <row r="33" spans="1:8" ht="22.5" x14ac:dyDescent="0.2">
      <c r="A33" s="22" t="s">
        <v>14</v>
      </c>
      <c r="B33" s="35">
        <v>190672529.03999999</v>
      </c>
      <c r="C33" s="35">
        <v>164424660.69</v>
      </c>
      <c r="D33" s="35">
        <f>B33+C33</f>
        <v>355097189.73000002</v>
      </c>
      <c r="E33" s="35">
        <v>355097189.73000002</v>
      </c>
      <c r="F33" s="35">
        <v>355097189.73000002</v>
      </c>
      <c r="G33" s="35">
        <f t="shared" ref="G33" si="16">F33-B33</f>
        <v>164424660.69000003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190840529.03999999</v>
      </c>
      <c r="C38" s="31">
        <f t="shared" ref="C38:G38" si="18">SUM(C35+C29+C19)</f>
        <v>188890980.32999998</v>
      </c>
      <c r="D38" s="31">
        <f t="shared" si="18"/>
        <v>379731509.37</v>
      </c>
      <c r="E38" s="31">
        <f t="shared" si="18"/>
        <v>356050454.93000001</v>
      </c>
      <c r="F38" s="31">
        <f t="shared" si="18"/>
        <v>356050454.93000001</v>
      </c>
      <c r="G38" s="33">
        <f t="shared" si="18"/>
        <v>165209925.89000002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71" t="s">
        <v>35</v>
      </c>
      <c r="B43" s="71"/>
      <c r="C43" s="71"/>
      <c r="D43" s="71"/>
      <c r="E43" s="71"/>
      <c r="F43" s="71"/>
      <c r="G43" s="71"/>
    </row>
    <row r="48" spans="1:8" x14ac:dyDescent="0.2">
      <c r="G48" s="82" t="s">
        <v>42</v>
      </c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C3" sqref="C3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50.1" customHeight="1" x14ac:dyDescent="0.2">
      <c r="A1" s="74" t="s">
        <v>41</v>
      </c>
      <c r="B1" s="75"/>
      <c r="C1" s="75"/>
      <c r="D1" s="75"/>
      <c r="E1" s="75"/>
      <c r="F1" s="75"/>
      <c r="G1" s="76"/>
    </row>
    <row r="2" spans="1:12" x14ac:dyDescent="0.2">
      <c r="A2" s="38"/>
      <c r="B2" s="77" t="s">
        <v>37</v>
      </c>
      <c r="C2" s="78"/>
      <c r="D2" s="78"/>
      <c r="E2" s="78"/>
      <c r="F2" s="79"/>
      <c r="G2" s="80" t="s">
        <v>12</v>
      </c>
    </row>
    <row r="3" spans="1:12" ht="22.5" x14ac:dyDescent="0.2">
      <c r="A3" s="39" t="s">
        <v>32</v>
      </c>
      <c r="B3" s="40" t="s">
        <v>8</v>
      </c>
      <c r="C3" s="41" t="s">
        <v>40</v>
      </c>
      <c r="D3" s="41" t="s">
        <v>9</v>
      </c>
      <c r="E3" s="41" t="s">
        <v>10</v>
      </c>
      <c r="F3" s="42" t="s">
        <v>11</v>
      </c>
      <c r="G3" s="81"/>
      <c r="H3" s="66"/>
      <c r="I3" s="66"/>
    </row>
    <row r="4" spans="1:12" ht="33.75" x14ac:dyDescent="0.2">
      <c r="A4" s="43" t="s">
        <v>33</v>
      </c>
      <c r="B4" s="44">
        <f t="shared" ref="B4:G4" si="0">SUM(B5:B5)</f>
        <v>0</v>
      </c>
      <c r="C4" s="44">
        <f t="shared" si="0"/>
        <v>0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</row>
    <row r="5" spans="1:12" ht="22.5" x14ac:dyDescent="0.2">
      <c r="A5" s="45" t="s">
        <v>36</v>
      </c>
      <c r="B5" s="46">
        <v>0</v>
      </c>
      <c r="C5" s="47">
        <v>0</v>
      </c>
      <c r="D5" s="47">
        <f>B5+C5</f>
        <v>0</v>
      </c>
      <c r="E5" s="47">
        <v>0</v>
      </c>
      <c r="F5" s="47">
        <v>0</v>
      </c>
      <c r="G5" s="46">
        <f>F5-B5</f>
        <v>0</v>
      </c>
      <c r="H5" s="48"/>
      <c r="I5" s="48"/>
      <c r="J5" s="48"/>
    </row>
    <row r="6" spans="1:12" x14ac:dyDescent="0.2">
      <c r="A6" s="49"/>
      <c r="B6" s="46"/>
      <c r="C6" s="46"/>
      <c r="D6" s="46"/>
      <c r="E6" s="46"/>
      <c r="F6" s="46"/>
      <c r="G6" s="46"/>
    </row>
    <row r="7" spans="1:12" x14ac:dyDescent="0.2">
      <c r="A7" s="50" t="s">
        <v>6</v>
      </c>
      <c r="B7" s="44">
        <f t="shared" ref="B7:G7" si="1">SUM(B8)</f>
        <v>0</v>
      </c>
      <c r="C7" s="44">
        <f t="shared" si="1"/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</row>
    <row r="8" spans="1:12" x14ac:dyDescent="0.2">
      <c r="A8" s="45" t="s">
        <v>6</v>
      </c>
      <c r="B8" s="46">
        <v>0</v>
      </c>
      <c r="C8" s="46">
        <v>0</v>
      </c>
      <c r="D8" s="47">
        <f>B8+C8</f>
        <v>0</v>
      </c>
      <c r="E8" s="46">
        <v>0</v>
      </c>
      <c r="F8" s="46">
        <v>0</v>
      </c>
      <c r="G8" s="46">
        <f>F8-B8</f>
        <v>0</v>
      </c>
    </row>
    <row r="9" spans="1:12" x14ac:dyDescent="0.2">
      <c r="A9" s="51"/>
      <c r="B9" s="44"/>
      <c r="C9" s="44"/>
      <c r="D9" s="44"/>
      <c r="E9" s="44"/>
      <c r="F9" s="44"/>
      <c r="G9" s="44"/>
    </row>
    <row r="10" spans="1:12" x14ac:dyDescent="0.2">
      <c r="A10" s="53" t="s">
        <v>7</v>
      </c>
      <c r="B10" s="54">
        <f t="shared" ref="B10:G10" si="2">SUM(B7+B4)</f>
        <v>0</v>
      </c>
      <c r="C10" s="54">
        <f t="shared" si="2"/>
        <v>0</v>
      </c>
      <c r="D10" s="54">
        <f t="shared" si="2"/>
        <v>0</v>
      </c>
      <c r="E10" s="54">
        <f t="shared" si="2"/>
        <v>0</v>
      </c>
      <c r="F10" s="54">
        <f t="shared" si="2"/>
        <v>0</v>
      </c>
      <c r="G10" s="55">
        <f t="shared" si="2"/>
        <v>0</v>
      </c>
      <c r="L10" s="52"/>
    </row>
    <row r="11" spans="1:12" x14ac:dyDescent="0.2">
      <c r="A11" s="56"/>
      <c r="B11" s="57"/>
      <c r="C11" s="57"/>
      <c r="D11" s="57"/>
      <c r="E11" s="58" t="s">
        <v>38</v>
      </c>
      <c r="F11" s="59"/>
      <c r="G11" s="60"/>
      <c r="L11" s="48"/>
    </row>
    <row r="12" spans="1:12" x14ac:dyDescent="0.2">
      <c r="A12" s="61"/>
      <c r="B12" s="61"/>
      <c r="C12" s="61"/>
      <c r="D12" s="61"/>
      <c r="E12" s="61"/>
      <c r="F12" s="61"/>
      <c r="G12" s="61"/>
    </row>
    <row r="13" spans="1:12" x14ac:dyDescent="0.2">
      <c r="A13" s="62"/>
      <c r="B13" s="63"/>
      <c r="C13" s="63"/>
      <c r="D13" s="63"/>
      <c r="E13" s="64"/>
      <c r="F13" s="64"/>
      <c r="G13" s="63"/>
    </row>
    <row r="14" spans="1:12" x14ac:dyDescent="0.2">
      <c r="A14" s="65" t="s">
        <v>31</v>
      </c>
      <c r="B14" s="61"/>
      <c r="C14" s="61"/>
      <c r="D14" s="61"/>
      <c r="E14" s="61"/>
      <c r="F14" s="61"/>
      <c r="G14" s="61"/>
    </row>
    <row r="15" spans="1:12" ht="9.9499999999999993" customHeight="1" x14ac:dyDescent="0.2">
      <c r="A15" s="67" t="s">
        <v>39</v>
      </c>
      <c r="B15" s="67"/>
      <c r="C15" s="67"/>
      <c r="D15" s="67"/>
      <c r="E15" s="67"/>
      <c r="F15" s="67"/>
      <c r="G15" s="67"/>
      <c r="H15" s="67"/>
      <c r="I15" s="67"/>
    </row>
    <row r="22" spans="1:1" x14ac:dyDescent="0.2">
      <c r="A22" s="45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2026-01-23T16:28:59Z</cp:lastPrinted>
  <dcterms:created xsi:type="dcterms:W3CDTF">2012-12-11T20:48:19Z</dcterms:created>
  <dcterms:modified xsi:type="dcterms:W3CDTF">2026-01-23T16:29:06Z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