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8" i="65" l="1"/>
  <c r="F37" i="65"/>
  <c r="D78" i="62"/>
  <c r="D79" i="62"/>
  <c r="C219" i="60"/>
  <c r="F35" i="65" l="1"/>
  <c r="F34" i="65"/>
  <c r="C186" i="60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71" i="60"/>
  <c r="C128" i="60"/>
  <c r="C100" i="60"/>
  <c r="C99" i="60" s="1"/>
  <c r="A3" i="59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3" i="65"/>
  <c r="H2" i="65"/>
  <c r="H1" i="65"/>
  <c r="E2" i="60"/>
  <c r="H3" i="59"/>
  <c r="H2" i="59"/>
  <c r="H1" i="59"/>
  <c r="A3" i="65"/>
  <c r="A1" i="65"/>
  <c r="E2" i="62" l="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<sst xmlns="http://schemas.openxmlformats.org/spreadsheetml/2006/main" count="887" uniqueCount="632">
  <si>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</si>
  <si>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</si>
  <si>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</si>
  <si>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</si>
  <si>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</si>
  <si>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</si>
  <si>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</si>
  <si>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</si>
  <si>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</si>
  <si>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</si>
  <si>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</si>
  <si>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</si>
  <si>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</si>
  <si>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</si>
  <si>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</si>
  <si>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</si>
  <si>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</si>
  <si>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</si>
  <si>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</si>
  <si>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</si>
  <si>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</si>
  <si>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</si>
  <si>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</si>
  <si>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</si>
  <si>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</si>
  <si>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</si>
  <si>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</si>
  <si>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</si>
  <si>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</si>
  <si>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</si>
  <si>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</si>
  <si>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</si>
  <si>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</si>
  <si>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</si>
  <si>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</si>
  <si>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</si>
  <si>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</si>
  <si>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</si>
  <si>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</si>
  <si>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</si>
  <si>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</si>
  <si>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</si>
  <si>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</si>
  <si>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</si>
  <si>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</si>
  <si>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</si>
  <si>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</si>
  <si>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</si>
  <si>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</si>
  <si>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</si>
  <si>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</si>
  <si>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</si>
  <si>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</si>
  <si>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</si>
  <si>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</si>
  <si>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</si>
  <si>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</si>
  <si>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</si>
  <si>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</si>
  <si>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</si>
  <si>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</si>
  <si>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</si>
  <si>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</si>
  <si>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</si>
  <si>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</si>
  <si>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</si>
  <si>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</si>
  <si>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</si>
  <si>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</si>
  <si>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</si>
  <si>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</si>
  <si>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</si>
  <si>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</si>
  <si>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</si>
  <si>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</si>
  <si>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</si>
  <si>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</si>
  <si>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</si>
  <si>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</si>
  <si>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</si>
  <si>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</si>
  <si>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</si>
  <si>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</si>
  <si>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</si>
  <si>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</si>
  <si>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</si>
  <si>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</si>
  <si>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</si>
  <si>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</si>
  <si>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</si>
  <si>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</si>
  <si>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</si>
  <si>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</si>
  <si>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</si>
  <si>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</si>
  <si>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</si>
  <si>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</si>
  <si>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</si>
  <si>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</si>
  <si>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</si>
  <si>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</si>
  <si>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</si>
  <si>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</si>
  <si>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</si>
  <si>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</si>
  <si>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</si>
  <si>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</si>
  <si>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</si>
  <si>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</si>
  <si>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</si>
  <si>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</si>
  <si>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</si>
  <si>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</si>
  <si>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</si>
  <si>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</si>
  <si>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</si>
  <si>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</si>
  <si>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</si>
  <si>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</si>
  <si>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</si>
  <si>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</si>
  <si>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</si>
  <si>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</si>
  <si>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</si>
  <si>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</si>
  <si>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</si>
  <si>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</si>
  <si>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</si>
  <si>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</si>
  <si>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</si>
  <si>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</si>
  <si>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</si>
  <si>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</si>
  <si>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</si>
  <si>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</si>
  <si>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</si>
  <si>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</si>
  <si>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</si>
  <si>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</si>
  <si>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</si>
  <si>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</si>
  <si>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</si>
  <si>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</si>
  <si>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</si>
  <si>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</si>
  <si>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</si>
  <si>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</si>
  <si>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</si>
  <si>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</si>
  <si>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</si>
  <si>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</si>
  <si>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</si>
  <si>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</si>
  <si>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</si>
  <si>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</si>
  <si>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</si>
  <si>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</si>
  <si>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</si>
  <si>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</si>
  <si>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</si>
  <si>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</si>
  <si>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</si>
  <si>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</si>
  <si>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</si>
  <si>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</si>
  <si>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</si>
  <si>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</si>
  <si>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</si>
  <si>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</si>
  <si>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</si>
  <si>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</si>
  <si>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</si>
  <si>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</si>
  <si>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</si>
  <si>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</si>
  <si>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</si>
  <si>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</si>
  <si>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</si>
  <si>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</si>
  <si>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</si>
  <si>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</si>
  <si>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</si>
  <si>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</si>
  <si>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</si>
  <si>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</si>
  <si>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</si>
  <si>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</si>
  <si>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</si>
  <si>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</si>
  <si>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</si>
  <si>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</si>
  <si>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</si>
  <si>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</si>
  <si>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</si>
  <si>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</si>
  <si>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</si>
  <si>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</si>
  <si>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</si>
  <si>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</si>
  <si>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</si>
  <si>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</si>
  <si>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</si>
  <si>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</si>
  <si>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</si>
  <si>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</si>
  <si>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</si>
  <si>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</si>
  <si>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</si>
  <si>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</si>
  <si>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</si>
  <si>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</si>
  <si>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</si>
  <si>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</si>
  <si>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</si>
  <si>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</si>
  <si>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</si>
  <si>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</si>
  <si>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</si>
  <si>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</si>
  <si>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</si>
  <si>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</si>
  <si>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</si>
  <si>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</si>
  <si>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</si>
  <si>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</si>
  <si>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</si>
  <si>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</si>
  <si>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</si>
  <si>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</si>
  <si>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</si>
  <si>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</si>
  <si>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</si>
  <si>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</si>
  <si>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</si>
  <si>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</si>
  <si>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</si>
  <si>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</si>
  <si>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</si>
  <si>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</si>
  <si>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</si>
  <si>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</si>
  <si>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</si>
  <si>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</si>
  <si>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</si>
  <si>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</si>
  <si>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</si>
  <si>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</si>
  <si>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</si>
  <si>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</si>
  <si>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</si>
  <si>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</si>
  <si>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</si>
  <si>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</si>
  <si>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</si>
  <si>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</si>
  <si>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</si>
  <si>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</si>
  <si>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</si>
  <si>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</si>
  <si>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</si>
  <si>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</si>
  <si>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</si>
  <si>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</si>
  <si>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</si>
  <si>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</si>
  <si>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</si>
  <si>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</si>
  <si>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</si>
  <si>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</si>
  <si>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</si>
  <si>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</si>
  <si>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</si>
  <si>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</si>
  <si>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</si>
  <si>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</si>
  <si>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</si>
  <si>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</si>
  <si>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</si>
  <si>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</si>
  <si>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</si>
  <si>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</si>
  <si>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</si>
  <si>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</si>
  <si>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</si>
  <si>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</si>
  <si>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</si>
  <si>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</si>
  <si>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</si>
  <si>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</si>
  <si>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</si>
  <si>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</si>
  <si>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</si>
  <si>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</si>
  <si>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</si>
  <si>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</si>
  <si>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</si>
  <si>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</si>
  <si>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</si>
  <si>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</si>
  <si>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</si>
  <si>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</si>
  <si>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</si>
  <si>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</si>
  <si>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</si>
  <si>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</si>
  <si>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</si>
  <si>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</si>
  <si>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</si>
  <si>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</si>
  <si>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</si>
  <si>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</si>
  <si>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</si>
  <si>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</si>
  <si>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</si>
  <si>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</si>
  <si>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</si>
  <si>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</si>
  <si>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</si>
  <si>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</si>
  <si>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</si>
  <si>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</si>
  <si>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</si>
  <si>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</si>
  <si>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</si>
  <si>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</si>
  <si>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</si>
  <si>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</si>
  <si>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</si>
  <si>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</si>
  <si>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</si>
  <si>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</si>
  <si>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</si>
  <si>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</si>
  <si>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</si>
  <si>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</si>
  <si>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</si>
  <si>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</si>
  <si>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</si>
  <si>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</si>
  <si>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</si>
  <si>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</si>
  <si>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</si>
  <si>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</si>
  <si>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</si>
  <si>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</si>
  <si>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</si>
  <si>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</si>
  <si>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</si>
  <si>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</si>
  <si>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</si>
  <si>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</si>
  <si>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</si>
  <si>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</si>
  <si>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</si>
  <si>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</si>
  <si>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</si>
  <si>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</si>
  <si>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</si>
  <si>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</si>
  <si>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</si>
  <si>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</si>
  <si>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</si>
  <si>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</si>
  <si>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</si>
  <si>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</si>
  <si>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</si>
  <si>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</si>
  <si>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</si>
  <si>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</si>
  <si>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</si>
  <si>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</si>
  <si>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</si>
  <si>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</si>
  <si>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</si>
  <si>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</si>
  <si>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</si>
  <si>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</si>
  <si>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</si>
  <si>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</si>
  <si>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</si>
  <si>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</si>
  <si>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</si>
  <si>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</si>
  <si>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</si>
  <si>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</si>
  <si>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</si>
  <si>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</si>
  <si>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</si>
  <si>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</si>
  <si>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</si>
  <si>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</si>
  <si>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</si>
  <si>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</si>
  <si>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</si>
  <si>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</si>
  <si>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</si>
  <si>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</si>
  <si>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</si>
  <si>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</si>
  <si>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</si>
  <si>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</si>
  <si>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</si>
  <si>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</si>
  <si>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</si>
  <si>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</si>
  <si>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</si>
  <si>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</si>
  <si>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</si>
  <si>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</si>
  <si>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</si>
  <si>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</si>
  <si>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</si>
  <si>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</si>
  <si>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</si>
  <si>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</si>
  <si>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</si>
  <si>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</si>
  <si>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</si>
  <si>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</si>
  <si>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</si>
  <si>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</si>
  <si>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</si>
  <si>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</si>
  <si>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</si>
  <si>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</si>
  <si>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</si>
  <si>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</si>
  <si>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</si>
  <si>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</si>
  <si>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</si>
  <si>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</si>
  <si>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</si>
  <si>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</si>
  <si>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</si>
  <si>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</si>
  <si>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</si>
  <si>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</si>
  <si>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</si>
  <si>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</si>
  <si>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</si>
  <si>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</si>
  <si>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</si>
  <si>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</si>
  <si>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</si>
  <si>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</si>
  <si>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</si>
  <si>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</si>
  <si>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</si>
  <si>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</si>
  <si>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</si>
  <si>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</si>
  <si>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</si>
  <si>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</si>
  <si>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</si>
  <si>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</si>
  <si>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</si>
  <si>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</si>
  <si>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</si>
  <si>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</si>
  <si>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</si>
  <si>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</si>
  <si>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</si>
  <si>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</si>
  <si>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</si>
  <si>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</si>
  <si>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</si>
  <si>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</si>
  <si>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</si>
  <si>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</si>
  <si>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</si>
  <si>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</si>
  <si>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</si>
  <si>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</si>
  <si>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</si>
  <si>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</si>
  <si>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</si>
  <si>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</si>
  <si>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</si>
  <si>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</si>
  <si>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</si>
  <si>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</si>
  <si>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</si>
  <si>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</si>
  <si>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</si>
  <si>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</si>
  <si>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</si>
  <si>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</si>
  <si>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</si>
  <si>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</si>
  <si>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</si>
  <si>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</si>
  <si>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</si>
  <si>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</si>
  <si>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</si>
  <si>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</si>
  <si>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</si>
  <si>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</si>
  <si>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</si>
  <si>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</si>
  <si>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</si>
  <si>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</si>
  <si>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</si>
  <si>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</si>
  <si>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</si>
  <si>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</si>
  <si>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</si>
  <si>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</si>
  <si>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</si>
  <si>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</si>
  <si>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</si>
  <si>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</si>
  <si>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</si>
  <si>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</si>
  <si>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</si>
  <si>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</si>
  <si>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</si>
  <si>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</si>
  <si>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</si>
  <si>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</si>
  <si>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</si>
  <si>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</si>
  <si>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</si>
  <si>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</si>
  <si>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</si>
  <si>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</si>
  <si>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</si>
  <si>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</si>
  <si>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</si>
  <si>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</si>
  <si>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</si>
  <si>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</si>
  <si>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</si>
  <si>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</si>
  <si>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</si>
  <si>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</si>
  <si>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</si>
  <si>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</si>
  <si>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</si>
  <si>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</si>
  <si>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</si>
  <si>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</si>
  <si>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</si>
  <si>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</si>
  <si>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</si>
  <si>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</si>
  <si>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</si>
  <si>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</si>
  <si>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</si>
  <si>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</si>
  <si>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</si>
  <si>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</si>
  <si>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</si>
  <si>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</si>
  <si>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</si>
  <si>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</si>
  <si>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</si>
  <si>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</si>
  <si>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</si>
  <si>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</si>
  <si>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</si>
  <si>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</si>
  <si>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</si>
  <si>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</si>
  <si>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</si>
  <si>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</si>
  <si>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</si>
  <si>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</si>
  <si>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</si>
  <si>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</si>
  <si>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</si>
  <si>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</si>
  <si>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</si>
  <si>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</si>
  <si>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</si>
  <si>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</si>
  <si>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</si>
  <si>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</si>
  <si>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</si>
  <si>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</si>
  <si>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</si>
  <si>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</si>
  <si>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</si>
  <si>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</si>
  <si>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</si>
  <si>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</si>
  <si>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</si>
  <si>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</si>
  <si>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</si>
  <si>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</si>
  <si>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</si>
  <si>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</si>
  <si>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</si>
  <si>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</si>
  <si>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</si>
  <si>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</si>
  <si>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</si>
  <si>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</si>
  <si>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</si>
  <si>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</si>
  <si>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</si>
  <si>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</si>
  <si>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</si>
  <si>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</si>
  <si>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</si>
  <si>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</si>
  <si>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</si>
  <si>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</si>
  <si>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</si>
  <si>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</si>
  <si>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</si>
  <si>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</si>
  <si>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</si>
  <si>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</si>
  <si>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</si>
  <si>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</si>
  <si>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</si>
  <si>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</si>
  <si>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</si>
  <si>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</si>
  <si>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</si>
  <si>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</si>
  <si>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</si>
  <si>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</si>
  <si>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</si>
  <si>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</si>
  <si>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</si>
  <si>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</si>
  <si>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</si>
  <si>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</si>
  <si>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</si>
  <si>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31 de Marzo de 2021</t>
  </si>
  <si>
    <t>Comisión Estatal de Atención Integral a Victimas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</si>
</sst>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41</xdr:row>
      <xdr:rowOff>47625</xdr:rowOff>
    </xdr:from>
    <xdr:to>
      <xdr:col>4</xdr:col>
      <xdr:colOff>171450</xdr:colOff>
      <xdr:row>51</xdr:row>
      <xdr:rowOff>19050</xdr:rowOff>
    </xdr:to>
    <xdr:grpSp>
      <xdr:nvGrpSpPr>
        <xdr:cNvPr id="2" name="Grupo 1"/>
        <xdr:cNvGrpSpPr/>
      </xdr:nvGrpSpPr>
      <xdr:grpSpPr>
        <a:xfrm>
          <a:off x="171450" y="6238875"/>
          <a:ext cx="7286625" cy="1400175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221"/>
  <sheetViews>
    <sheetView tabSelected="1" zoomScale="40" zoomScaleNormal="40" zoomScaleSheetLayoutView="100" workbookViewId="0">
      <pane ySplit="4" topLeftCell="A5" activePane="bottomLeft" state="frozen"/>
      <selection activeCell="A14" sqref="A14:B14"/>
      <selection pane="bottomLeft" activeCell="G45" sqref="G4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631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630</v>
      </c>
      <c r="B3" s="141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64" spans="3:3" x14ac:dyDescent="0.2">
      <c r="C64" s="4">
        <v>0</v>
      </c>
    </row>
    <row r="66" spans="3:4" x14ac:dyDescent="0.2">
      <c r="C66" s="4">
        <v>0</v>
      </c>
      <c r="D66" s="4">
        <v>0</v>
      </c>
    </row>
    <row r="68" spans="3:4" x14ac:dyDescent="0.2">
      <c r="C68" s="4">
        <v>0</v>
      </c>
      <c r="D68" s="4">
        <v>0</v>
      </c>
    </row>
    <row r="70" spans="3:4" x14ac:dyDescent="0.2">
      <c r="C70" s="4">
        <v>0</v>
      </c>
      <c r="D70" s="4">
        <v>0</v>
      </c>
    </row>
    <row r="71" spans="3:4" x14ac:dyDescent="0.2">
      <c r="C71" s="4">
        <v>0</v>
      </c>
      <c r="D71" s="4">
        <v>0</v>
      </c>
    </row>
    <row r="72" spans="3:4" x14ac:dyDescent="0.2">
      <c r="C72" s="4">
        <v>0</v>
      </c>
      <c r="D72" s="4">
        <v>0</v>
      </c>
    </row>
    <row r="73" spans="3:4" x14ac:dyDescent="0.2">
      <c r="C73" s="4">
        <v>0</v>
      </c>
      <c r="D73" s="4">
        <v>0</v>
      </c>
    </row>
    <row r="74" spans="3:4" x14ac:dyDescent="0.2">
      <c r="C74" s="4">
        <v>0</v>
      </c>
      <c r="D74" s="4">
        <v>0</v>
      </c>
    </row>
    <row r="75" spans="3:4" x14ac:dyDescent="0.2">
      <c r="C75" s="4">
        <v>0</v>
      </c>
      <c r="D75" s="4">
        <v>0</v>
      </c>
    </row>
    <row r="76" spans="3:4" x14ac:dyDescent="0.2">
      <c r="C76" s="4">
        <v>0</v>
      </c>
      <c r="D76" s="4">
        <v>0</v>
      </c>
    </row>
    <row r="77" spans="3:4" x14ac:dyDescent="0.2">
      <c r="C77" s="4">
        <v>0</v>
      </c>
      <c r="D77" s="4">
        <v>0</v>
      </c>
    </row>
    <row r="80" spans="3:4" x14ac:dyDescent="0.2">
      <c r="C80" s="4">
        <v>0</v>
      </c>
      <c r="D80" s="4">
        <v>0</v>
      </c>
    </row>
    <row r="122" spans="3:3" x14ac:dyDescent="0.2">
      <c r="C122" s="4">
        <v>0</v>
      </c>
    </row>
    <row r="123" spans="3:3" x14ac:dyDescent="0.2">
      <c r="C123" s="4">
        <v>0</v>
      </c>
    </row>
    <row r="124" spans="3:3" x14ac:dyDescent="0.2">
      <c r="C124" s="4">
        <v>0</v>
      </c>
    </row>
    <row r="125" spans="3:3" x14ac:dyDescent="0.2">
      <c r="C125" s="4">
        <v>0</v>
      </c>
    </row>
    <row r="126" spans="3:3" x14ac:dyDescent="0.2">
      <c r="C126" s="4">
        <v>0</v>
      </c>
    </row>
    <row r="127" spans="3:3" x14ac:dyDescent="0.2">
      <c r="C127" s="4">
        <v>27615.77</v>
      </c>
    </row>
    <row r="130" spans="3:3" x14ac:dyDescent="0.2">
      <c r="C130" s="4">
        <v>0</v>
      </c>
    </row>
    <row r="131" spans="3:3" x14ac:dyDescent="0.2">
      <c r="C131" s="4">
        <v>0</v>
      </c>
    </row>
    <row r="133" spans="3:3" x14ac:dyDescent="0.2">
      <c r="C133" s="4">
        <v>0</v>
      </c>
    </row>
    <row r="134" spans="3:3" x14ac:dyDescent="0.2">
      <c r="C134" s="4">
        <v>0</v>
      </c>
    </row>
    <row r="136" spans="3:3" x14ac:dyDescent="0.2">
      <c r="C136" s="4">
        <v>0</v>
      </c>
    </row>
    <row r="137" spans="3:3" x14ac:dyDescent="0.2">
      <c r="C137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1" spans="3:3" x14ac:dyDescent="0.2">
      <c r="C141" s="4">
        <v>0</v>
      </c>
    </row>
    <row r="142" spans="3:3" x14ac:dyDescent="0.2">
      <c r="C142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6" spans="3:3" x14ac:dyDescent="0.2">
      <c r="C146" s="4">
        <v>0</v>
      </c>
    </row>
    <row r="148" spans="3:3" x14ac:dyDescent="0.2">
      <c r="C148" s="4">
        <v>0</v>
      </c>
    </row>
    <row r="149" spans="3:3" x14ac:dyDescent="0.2">
      <c r="C149" s="4">
        <v>0</v>
      </c>
    </row>
    <row r="151" spans="3:3" x14ac:dyDescent="0.2">
      <c r="C151" s="4">
        <v>0</v>
      </c>
    </row>
    <row r="153" spans="3:3" x14ac:dyDescent="0.2">
      <c r="C153" s="4">
        <v>0</v>
      </c>
    </row>
    <row r="154" spans="3:3" x14ac:dyDescent="0.2">
      <c r="C154" s="4">
        <v>0</v>
      </c>
    </row>
    <row r="155" spans="3:3" x14ac:dyDescent="0.2">
      <c r="C155" s="4">
        <v>0</v>
      </c>
    </row>
    <row r="156" spans="3:3" x14ac:dyDescent="0.2">
      <c r="C156" s="4">
        <v>0</v>
      </c>
    </row>
    <row r="157" spans="3:3" x14ac:dyDescent="0.2">
      <c r="C157" s="4">
        <v>0</v>
      </c>
    </row>
    <row r="159" spans="3:3" x14ac:dyDescent="0.2">
      <c r="C159" s="4">
        <v>0</v>
      </c>
    </row>
    <row r="160" spans="3:3" x14ac:dyDescent="0.2">
      <c r="C160" s="4">
        <v>0</v>
      </c>
    </row>
    <row r="163" spans="3:3" x14ac:dyDescent="0.2">
      <c r="C163" s="4">
        <v>0</v>
      </c>
    </row>
    <row r="164" spans="3:3" x14ac:dyDescent="0.2">
      <c r="C164" s="4">
        <v>0</v>
      </c>
    </row>
    <row r="166" spans="3:3" x14ac:dyDescent="0.2">
      <c r="C166" s="4">
        <v>0</v>
      </c>
    </row>
    <row r="167" spans="3:3" x14ac:dyDescent="0.2">
      <c r="C167" s="4">
        <v>0</v>
      </c>
    </row>
    <row r="169" spans="3:3" x14ac:dyDescent="0.2">
      <c r="C169" s="4">
        <v>0</v>
      </c>
    </row>
    <row r="170" spans="3:3" x14ac:dyDescent="0.2">
      <c r="C170" s="4">
        <v>0</v>
      </c>
    </row>
    <row r="173" spans="3:3" x14ac:dyDescent="0.2">
      <c r="C173" s="4">
        <v>0</v>
      </c>
    </row>
    <row r="174" spans="3:3" x14ac:dyDescent="0.2">
      <c r="C174" s="4">
        <v>0</v>
      </c>
    </row>
    <row r="176" spans="3:3" x14ac:dyDescent="0.2">
      <c r="C176" s="4">
        <v>0</v>
      </c>
    </row>
    <row r="177" spans="3:3" x14ac:dyDescent="0.2">
      <c r="C177" s="4">
        <v>0</v>
      </c>
    </row>
    <row r="179" spans="3:3" x14ac:dyDescent="0.2">
      <c r="C179" s="4">
        <v>0</v>
      </c>
    </row>
    <row r="180" spans="3:3" x14ac:dyDescent="0.2">
      <c r="C180" s="4">
        <v>0</v>
      </c>
    </row>
    <row r="182" spans="3:3" x14ac:dyDescent="0.2">
      <c r="C182" s="4">
        <v>0</v>
      </c>
    </row>
    <row r="184" spans="3:3" x14ac:dyDescent="0.2">
      <c r="C184" s="4">
        <v>0</v>
      </c>
    </row>
    <row r="185" spans="3:3" x14ac:dyDescent="0.2">
      <c r="C185" s="4">
        <v>0</v>
      </c>
    </row>
    <row r="188" spans="3:3" x14ac:dyDescent="0.2">
      <c r="C188" s="4">
        <v>0</v>
      </c>
    </row>
    <row r="189" spans="3:3" x14ac:dyDescent="0.2">
      <c r="C189" s="4">
        <v>0</v>
      </c>
    </row>
    <row r="190" spans="3:3" x14ac:dyDescent="0.2">
      <c r="C190" s="4">
        <v>0</v>
      </c>
    </row>
    <row r="191" spans="3:3" x14ac:dyDescent="0.2">
      <c r="C191" s="4">
        <v>0</v>
      </c>
    </row>
    <row r="192" spans="3:3" x14ac:dyDescent="0.2">
      <c r="C192" s="4">
        <v>0</v>
      </c>
    </row>
    <row r="193" spans="3:3" x14ac:dyDescent="0.2">
      <c r="C193" s="4">
        <v>0</v>
      </c>
    </row>
    <row r="194" spans="3:3" x14ac:dyDescent="0.2">
      <c r="C194" s="4">
        <v>0</v>
      </c>
    </row>
    <row r="195" spans="3:3" x14ac:dyDescent="0.2">
      <c r="C195" s="4">
        <v>0</v>
      </c>
    </row>
    <row r="197" spans="3:3" x14ac:dyDescent="0.2">
      <c r="C197" s="4">
        <v>0</v>
      </c>
    </row>
    <row r="198" spans="3:3" x14ac:dyDescent="0.2">
      <c r="C198" s="4">
        <v>0</v>
      </c>
    </row>
    <row r="200" spans="3:3" x14ac:dyDescent="0.2">
      <c r="C200" s="4">
        <v>0</v>
      </c>
    </row>
    <row r="201" spans="3:3" x14ac:dyDescent="0.2">
      <c r="C201" s="4">
        <v>0</v>
      </c>
    </row>
    <row r="202" spans="3:3" x14ac:dyDescent="0.2">
      <c r="C202" s="4">
        <v>0</v>
      </c>
    </row>
    <row r="203" spans="3:3" x14ac:dyDescent="0.2">
      <c r="C203" s="4">
        <v>0</v>
      </c>
    </row>
    <row r="204" spans="3:3" x14ac:dyDescent="0.2">
      <c r="C204" s="4">
        <v>0</v>
      </c>
    </row>
    <row r="206" spans="3:3" x14ac:dyDescent="0.2">
      <c r="C206" s="4">
        <v>0</v>
      </c>
    </row>
    <row r="208" spans="3:3" x14ac:dyDescent="0.2">
      <c r="C208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0</v>
      </c>
    </row>
    <row r="214" spans="3:3" x14ac:dyDescent="0.2">
      <c r="C214" s="4">
        <v>0</v>
      </c>
    </row>
    <row r="215" spans="3:3" x14ac:dyDescent="0.2">
      <c r="C215" s="4">
        <v>0</v>
      </c>
    </row>
    <row r="216" spans="3:3" x14ac:dyDescent="0.2">
      <c r="C216" s="4">
        <v>0</v>
      </c>
    </row>
    <row r="217" spans="3:3" x14ac:dyDescent="0.2">
      <c r="C217" s="4">
        <v>0</v>
      </c>
    </row>
    <row r="218" spans="3:3" x14ac:dyDescent="0.2">
      <c r="C218" s="4">
        <v>0</v>
      </c>
    </row>
    <row r="221" spans="3:3" x14ac:dyDescent="0.2">
      <c r="C221" s="4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/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630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1465388.26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1465388.26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/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630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1434447.98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1434447.98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tr">
        <f>'Notas a los Edos Financieros'!A1</f>
        <v>Comisión Estatal de Atención Integral a Victimas</v>
      </c>
      <c r="B1" s="160"/>
      <c r="C1" s="160"/>
      <c r="D1" s="160"/>
      <c r="E1" s="160"/>
      <c r="F1" s="160"/>
      <c r="G1" s="29" t="s">
        <v>614</v>
      </c>
      <c r="H1" s="30">
        <f>'Notas a los Edos Financieros'!E1</f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tr">
        <f>'Notas a los Edos Financieros'!A3</f>
        <v>Correspondiente del 1 de Enero al 31 de Marzo de 2021</v>
      </c>
      <c r="B3" s="162"/>
      <c r="C3" s="162"/>
      <c r="D3" s="162"/>
      <c r="E3" s="162"/>
      <c r="F3" s="162"/>
      <c r="G3" s="16" t="s">
        <v>620</v>
      </c>
      <c r="H3" s="30">
        <f>'Notas a los Edos Financieros'!E3</f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/>
      <c r="B1" s="143"/>
      <c r="C1" s="143"/>
      <c r="D1" s="143"/>
      <c r="E1" s="143"/>
      <c r="F1" s="143"/>
      <c r="G1" s="16" t="s">
        <v>614</v>
      </c>
      <c r="H1" s="27">
        <f>'Notas a los Edos Financieros'!E1</f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tr">
        <f>'Notas a los Edos Financieros'!A3</f>
        <v>Correspondiente del 1 de Enero al 31 de Marzo de 2021</v>
      </c>
      <c r="B3" s="143"/>
      <c r="C3" s="143"/>
      <c r="D3" s="143"/>
      <c r="E3" s="143"/>
      <c r="F3" s="143"/>
      <c r="G3" s="16" t="s">
        <v>620</v>
      </c>
      <c r="H3" s="27">
        <f>'Notas a los Edos Financieros'!E3</f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2018</v>
      </c>
      <c r="E14" s="23">
        <f>D14-1</f>
        <v>2017</v>
      </c>
      <c r="F14" s="23">
        <f>E14-1</f>
        <v>2016</v>
      </c>
      <c r="G14" s="23">
        <f>F14-1</f>
        <v>2015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154858.51</v>
      </c>
      <c r="D110" s="26">
        <f>SUM(D111:D119)</f>
        <v>154858.51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27931.5</v>
      </c>
      <c r="D111" s="26">
        <f>C111</f>
        <v>27931.5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126927.01</v>
      </c>
      <c r="D117" s="26">
        <f t="shared" si="1"/>
        <v>126927.01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/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3.76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3.76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3.76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1465384.5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1465384.5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1465384.5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1406832.21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1406832.21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1406832.21</v>
      </c>
      <c r="D101" s="59">
        <f t="shared" ref="D101:D164" si="0">C101/$C$99</f>
        <v>1</v>
      </c>
      <c r="E101" s="58"/>
    </row>
    <row r="102" spans="1:5" x14ac:dyDescent="0.2">
      <c r="A102" s="56">
        <v>5111</v>
      </c>
      <c r="B102" s="53" t="s">
        <v>364</v>
      </c>
      <c r="C102" s="57">
        <v>385269.07</v>
      </c>
      <c r="D102" s="59">
        <f t="shared" si="0"/>
        <v>0.27385573578813638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408761.45</v>
      </c>
      <c r="D104" s="59">
        <f t="shared" si="0"/>
        <v>0.2905545146709429</v>
      </c>
      <c r="E104" s="58"/>
    </row>
    <row r="105" spans="1:5" x14ac:dyDescent="0.2">
      <c r="A105" s="56">
        <v>5114</v>
      </c>
      <c r="B105" s="53" t="s">
        <v>367</v>
      </c>
      <c r="C105" s="57">
        <v>129431.2</v>
      </c>
      <c r="D105" s="59">
        <f t="shared" si="0"/>
        <v>9.2001874196497108E-2</v>
      </c>
      <c r="E105" s="58"/>
    </row>
    <row r="106" spans="1:5" x14ac:dyDescent="0.2">
      <c r="A106" s="56">
        <v>5115</v>
      </c>
      <c r="B106" s="53" t="s">
        <v>368</v>
      </c>
      <c r="C106" s="57">
        <v>483370.49</v>
      </c>
      <c r="D106" s="59">
        <f t="shared" si="0"/>
        <v>0.34358787534442364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0</v>
      </c>
      <c r="D108" s="59">
        <f t="shared" si="0"/>
        <v>0</v>
      </c>
      <c r="E108" s="58"/>
    </row>
    <row r="109" spans="1:5" x14ac:dyDescent="0.2">
      <c r="A109" s="56">
        <v>5121</v>
      </c>
      <c r="B109" s="53" t="s">
        <v>371</v>
      </c>
      <c r="C109" s="57">
        <v>0</v>
      </c>
      <c r="D109" s="59">
        <f t="shared" si="0"/>
        <v>0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>
        <f t="shared" si="0"/>
        <v>0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0</v>
      </c>
      <c r="D114" s="59">
        <f t="shared" si="0"/>
        <v>0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>
        <f t="shared" si="0"/>
        <v>0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0</v>
      </c>
      <c r="D118" s="59">
        <f t="shared" si="0"/>
        <v>0</v>
      </c>
      <c r="E118" s="58"/>
    </row>
    <row r="119" spans="1:5" x14ac:dyDescent="0.2">
      <c r="A119" s="56">
        <v>5131</v>
      </c>
      <c r="B119" s="53" t="s">
        <v>381</v>
      </c>
      <c r="C119" s="57">
        <v>0</v>
      </c>
      <c r="D119" s="59">
        <f t="shared" si="0"/>
        <v>0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>
        <f t="shared" si="0"/>
        <v>0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>
        <f t="shared" si="0"/>
        <v>0</v>
      </c>
      <c r="E122" s="58"/>
    </row>
    <row r="123" spans="1:5" x14ac:dyDescent="0.2">
      <c r="A123" s="56">
        <v>5135</v>
      </c>
      <c r="B123" s="53" t="s">
        <v>385</v>
      </c>
      <c r="C123" s="57">
        <v>0</v>
      </c>
      <c r="D123" s="59">
        <f t="shared" si="0"/>
        <v>0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0</v>
      </c>
      <c r="D125" s="59">
        <f t="shared" si="0"/>
        <v>0</v>
      </c>
      <c r="E125" s="58"/>
    </row>
    <row r="126" spans="1:5" x14ac:dyDescent="0.2">
      <c r="A126" s="56">
        <v>5138</v>
      </c>
      <c r="B126" s="53" t="s">
        <v>388</v>
      </c>
      <c r="C126" s="57">
        <v>0</v>
      </c>
      <c r="D126" s="59">
        <f t="shared" si="0"/>
        <v>0</v>
      </c>
      <c r="E126" s="58"/>
    </row>
    <row r="127" spans="1:5" x14ac:dyDescent="0.2">
      <c r="A127" s="56">
        <v>5139</v>
      </c>
      <c r="B127" s="53" t="s">
        <v>389</v>
      </c>
      <c r="C127" s="57">
        <v>0</v>
      </c>
      <c r="D127" s="59">
        <f t="shared" si="0"/>
        <v>0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/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630</v>
      </c>
      <c r="B3" s="144"/>
      <c r="C3" s="144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30940.28</v>
      </c>
    </row>
    <row r="15" spans="1:5" x14ac:dyDescent="0.2">
      <c r="A15" s="35">
        <v>3220</v>
      </c>
      <c r="B15" s="31" t="s">
        <v>474</v>
      </c>
      <c r="C15" s="36">
        <v>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B10" sqref="B10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/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630</v>
      </c>
      <c r="B3" s="144"/>
      <c r="C3" s="144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220118.99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220118.99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0</v>
      </c>
    </row>
    <row r="29" spans="1:5" x14ac:dyDescent="0.2">
      <c r="A29" s="35">
        <v>1241</v>
      </c>
      <c r="B29" s="31" t="s">
        <v>240</v>
      </c>
      <c r="C29" s="36">
        <v>0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2019-02-13T21:19:08Z</cp:lastPrinted>
  <dcterms:created xsi:type="dcterms:W3CDTF">2012-12-11T20:36:24Z</dcterms:created>
  <dcterms:modified xsi:type="dcterms:W3CDTF">2021-04-27T17:05:17Z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