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ocuments\SAP\SAP GUI\"/>
    </mc:Choice>
  </mc:AlternateContent>
  <xr:revisionPtr revIDLastSave="0" documentId="13_ncr:1_{8319B412-AEFF-4AC7-B331-60139CCF7B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G35" i="1"/>
  <c r="I31" i="1"/>
  <c r="I30" i="1" s="1"/>
  <c r="F30" i="1"/>
  <c r="D35" i="1"/>
  <c r="E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<sst xmlns="http://schemas.openxmlformats.org/spreadsheetml/2006/main" count="66" uniqueCount="66">
  <si>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</si>
  <si>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</si>
  <si>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</si>
  <si>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</si>
  <si>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</si>
  <si>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</si>
  <si>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</si>
  <si>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</si>
  <si>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</si>
  <si>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</si>
  <si>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</si>
  <si>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</si>
  <si>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</si>
  <si>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</si>
  <si>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</si>
  <si>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</si>
  <si>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</si>
  <si>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</si>
  <si>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</si>
  <si>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</si>
  <si>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</si>
  <si>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</si>
  <si>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</si>
  <si>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</si>
  <si>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</si>
  <si>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</si>
  <si>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</si>
  <si>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</si>
  <si>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</si>
  <si>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</si>
  <si>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</si>
  <si>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</si>
  <si>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</si>
  <si>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</si>
  <si>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</si>
  <si>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</si>
  <si>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</si>
  <si>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</si>
  <si>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</si>
  <si>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</si>
  <si>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</si>
  <si>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</si>
  <si>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</si>
  <si>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</si>
  <si>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</si>
  <si>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</si>
  <si>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</si>
  <si>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</si>
  <si>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</si>
  <si>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</si>
  <si>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</si>
  <si>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</si>
  <si>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</si>
  <si>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</si>
  <si>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</si>
  <si>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</si>
  <si>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</si>
  <si>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</si>
  <si>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</si>
  <si>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</si>
  <si>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</si>
  <si>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</si>
  <si>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</si>
  <si>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</si>
  <si>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</si>
  <si>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Comisión Estatal de Atención Integral a Víctimas
Gasto por Categoría Programática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</si>
</sst>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2009775</xdr:colOff>
      <xdr:row>35</xdr:row>
      <xdr:rowOff>114300</xdr:rowOff>
    </xdr:from>
    <xdr:to>
      <xdr:col>7</xdr:col>
      <xdr:colOff>97468</xdr:colOff>
      <xdr:row>45</xdr:row>
      <xdr:rowOff>114300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D4181015-D5C4-446D-AEAE-93AB0B9A1125}"/>
            </a:ext>
          </a:extLst>
        </xdr:cNvPr>
        <xdr:cNvGrpSpPr/>
      </xdr:nvGrpSpPr>
      <xdr:grpSpPr>
        <a:xfrm>
          <a:off x="2105025" y="5848350"/>
          <a:ext cx="6641143" cy="1428750"/>
          <a:chOff x="9525" y="9858375"/>
          <a:chExt cx="8093288" cy="1428750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A1396496-AD1B-454B-AEAF-B78725373CF8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F479E85D-4406-49DF-B9A7-1C790A58B673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CEF15168-EA1B-4D25-B587-6B1AA6F768B0}"/>
              </a:ext>
            </a:extLst>
          </xdr:cNvPr>
          <xdr:cNvSpPr txBox="1"/>
        </xdr:nvSpPr>
        <xdr:spPr>
          <a:xfrm>
            <a:off x="5397713" y="9858375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topLeftCell="A22" zoomScaleNormal="100" zoomScaleSheetLayoutView="90" workbookViewId="0">
      <selection activeCell="I41" sqref="I4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9493962</v>
      </c>
      <c r="E9" s="16">
        <f>SUM(E10:E17)</f>
        <v>17993930.129999999</v>
      </c>
      <c r="F9" s="16">
        <f t="shared" ref="F9:I9" si="1">SUM(F10:F17)</f>
        <v>27487892.129999999</v>
      </c>
      <c r="G9" s="16">
        <f t="shared" si="1"/>
        <v>9980369.8900000006</v>
      </c>
      <c r="H9" s="16">
        <f t="shared" si="1"/>
        <v>9977989.8900000006</v>
      </c>
      <c r="I9" s="16">
        <f t="shared" si="1"/>
        <v>17507522.240000002</v>
      </c>
    </row>
    <row r="10" spans="1:9" x14ac:dyDescent="0.2">
      <c r="A10" s="15" t="s">
        <v>43</v>
      </c>
      <c r="B10" s="6"/>
      <c r="C10" s="3" t="s">
        <v>4</v>
      </c>
      <c r="D10" s="17">
        <v>6207053</v>
      </c>
      <c r="E10" s="17">
        <v>13744444.25</v>
      </c>
      <c r="F10" s="17">
        <f t="shared" ref="F10:F17" si="2">D10+E10</f>
        <v>19951497.25</v>
      </c>
      <c r="G10" s="17">
        <v>8919347.9299999997</v>
      </c>
      <c r="H10" s="17">
        <v>8919347.9299999997</v>
      </c>
      <c r="I10" s="17">
        <f t="shared" ref="I10:I17" si="3">F10-G10</f>
        <v>11032149.32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3286909</v>
      </c>
      <c r="E12" s="17">
        <v>4249485.88</v>
      </c>
      <c r="F12" s="17">
        <f t="shared" si="2"/>
        <v>7536394.8799999999</v>
      </c>
      <c r="G12" s="17">
        <v>1061021.96</v>
      </c>
      <c r="H12" s="17">
        <v>1058641.96</v>
      </c>
      <c r="I12" s="17">
        <f t="shared" si="3"/>
        <v>6475372.9199999999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8039474</v>
      </c>
      <c r="E18" s="16">
        <f>SUM(E19:E21)</f>
        <v>-1386389.32</v>
      </c>
      <c r="F18" s="16">
        <f t="shared" ref="F18:I18" si="4">SUM(F19:F21)</f>
        <v>6653084.6799999997</v>
      </c>
      <c r="G18" s="16">
        <f t="shared" si="4"/>
        <v>2702448.28</v>
      </c>
      <c r="H18" s="16">
        <f t="shared" si="4"/>
        <v>2696421.84</v>
      </c>
      <c r="I18" s="16">
        <f t="shared" si="4"/>
        <v>3950636.4</v>
      </c>
    </row>
    <row r="19" spans="1:9" x14ac:dyDescent="0.2">
      <c r="A19" s="15" t="s">
        <v>51</v>
      </c>
      <c r="B19" s="6"/>
      <c r="C19" s="3" t="s">
        <v>13</v>
      </c>
      <c r="D19" s="17">
        <v>8039474</v>
      </c>
      <c r="E19" s="17">
        <v>-1386389.32</v>
      </c>
      <c r="F19" s="17">
        <f t="shared" ref="F19:F21" si="5">D19+E19</f>
        <v>6653084.6799999997</v>
      </c>
      <c r="G19" s="17">
        <v>2702448.28</v>
      </c>
      <c r="H19" s="17">
        <v>2696421.84</v>
      </c>
      <c r="I19" s="17">
        <f t="shared" ref="I19:I21" si="6">F19-G19</f>
        <v>3950636.4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17533436</v>
      </c>
      <c r="E35" s="18">
        <f t="shared" ref="E35:I35" si="16">SUM(E6+E9+E18+E22+E25+E30+E32+E33+E34)</f>
        <v>16607540.809999999</v>
      </c>
      <c r="F35" s="18">
        <f t="shared" si="16"/>
        <v>34140976.810000002</v>
      </c>
      <c r="G35" s="18">
        <f t="shared" si="16"/>
        <v>12682818.17</v>
      </c>
      <c r="H35" s="18">
        <f t="shared" si="16"/>
        <v>12674411.73</v>
      </c>
      <c r="I35" s="18">
        <f t="shared" si="16"/>
        <v>21458158.640000001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lastPrinted>2017-03-30T22:19:49Z</cp:lastPrinted>
  <dcterms:created xsi:type="dcterms:W3CDTF">2012-12-11T21:13:37Z</dcterms:created>
  <dcterms:modified xsi:type="dcterms:W3CDTF">2021-10-20T17:46:20Z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