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5E012473-9059-4190-88F5-763B9C9E4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<sst xmlns="http://schemas.openxmlformats.org/spreadsheetml/2006/main" count="64" uniqueCount="64">
  <si>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</si>
  <si>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</si>
  <si>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</si>
  <si>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</si>
  <si>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</si>
  <si>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</si>
  <si>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</si>
  <si>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</si>
  <si>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</si>
  <si>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</si>
  <si>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</si>
  <si>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</si>
  <si>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</si>
  <si>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</si>
  <si>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</si>
  <si>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</si>
  <si>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</si>
  <si>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</si>
  <si>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</si>
  <si>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</si>
  <si>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</si>
  <si>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</si>
  <si>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</si>
  <si>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</si>
  <si>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</si>
  <si>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</si>
  <si>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</si>
  <si>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</si>
  <si>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</si>
  <si>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</si>
  <si>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</si>
  <si>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</si>
  <si>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</si>
  <si>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</si>
  <si>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</si>
  <si>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</si>
  <si>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</si>
  <si>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</si>
  <si>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</si>
  <si>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</si>
  <si>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</si>
  <si>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</si>
  <si>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</si>
  <si>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</si>
  <si>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</si>
  <si>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</si>
  <si>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</si>
  <si>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</si>
  <si>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</si>
  <si>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</si>
  <si>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</si>
  <si>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</si>
  <si>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</si>
  <si>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</si>
  <si>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</si>
  <si>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</si>
  <si>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</si>
  <si>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</si>
  <si>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</si>
  <si>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</si>
  <si>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</si>
  <si>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</si>
  <si>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</si>
  <si>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ESTATAL DE ATENCIÓN INTEGRAL A VÍCTIMAS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</si>
</sst>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2266950</xdr:colOff>
      <xdr:row>38</xdr:row>
      <xdr:rowOff>114300</xdr:rowOff>
    </xdr:from>
    <xdr:to>
      <xdr:col>4</xdr:col>
      <xdr:colOff>990600</xdr:colOff>
      <xdr:row>44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946252A-96A6-488E-AE86-600E39262B63}"/>
            </a:ext>
          </a:extLst>
        </xdr:cNvPr>
        <xdr:cNvGrpSpPr/>
      </xdr:nvGrpSpPr>
      <xdr:grpSpPr>
        <a:xfrm>
          <a:off x="2266950" y="6276975"/>
          <a:ext cx="6200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552532F-FC5B-5894-4802-F3A91CF789C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AD349D6-B2D3-E2F7-77CD-CBD00469B76C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E9E373C-C913-F927-530D-6422D1CF77E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1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190840529.03999999</v>
      </c>
      <c r="C5" s="15">
        <f t="shared" ref="C5:G5" si="0">+C6+C9+C18+C22+C25+C30</f>
        <v>132656850.22</v>
      </c>
      <c r="D5" s="15">
        <f t="shared" si="0"/>
        <v>323497379.25999999</v>
      </c>
      <c r="E5" s="15">
        <f t="shared" si="0"/>
        <v>255245454.03</v>
      </c>
      <c r="F5" s="15">
        <f t="shared" si="0"/>
        <v>255076142.03</v>
      </c>
      <c r="G5" s="15">
        <f t="shared" si="0"/>
        <v>68251925.229999959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168246546.72999999</v>
      </c>
      <c r="C9" s="16">
        <f>SUM(C10:C17)</f>
        <v>117493608.11</v>
      </c>
      <c r="D9" s="16">
        <f t="shared" ref="D9:G9" si="2">SUM(D10:D17)</f>
        <v>285740154.83999997</v>
      </c>
      <c r="E9" s="16">
        <f t="shared" si="2"/>
        <v>226389237.30000001</v>
      </c>
      <c r="F9" s="16">
        <f t="shared" si="2"/>
        <v>226220325.30000001</v>
      </c>
      <c r="G9" s="16">
        <f t="shared" si="2"/>
        <v>59350917.539999962</v>
      </c>
      <c r="H9" s="7">
        <v>0</v>
      </c>
    </row>
    <row r="10" spans="1:8" x14ac:dyDescent="0.2">
      <c r="A10" s="9" t="s">
        <v>4</v>
      </c>
      <c r="B10" s="17">
        <v>168246546.72999999</v>
      </c>
      <c r="C10" s="17">
        <v>117493608.11</v>
      </c>
      <c r="D10" s="17">
        <f t="shared" ref="D10:D17" si="3">B10+C10</f>
        <v>285740154.83999997</v>
      </c>
      <c r="E10" s="17">
        <v>226389237.30000001</v>
      </c>
      <c r="F10" s="17">
        <v>226220325.30000001</v>
      </c>
      <c r="G10" s="17">
        <f t="shared" ref="G10:G17" si="4">D10-E10</f>
        <v>59350917.539999962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22593982.310000002</v>
      </c>
      <c r="C18" s="16">
        <f>SUM(C19:C21)</f>
        <v>15163242.109999999</v>
      </c>
      <c r="D18" s="16">
        <f t="shared" ref="D18:G18" si="5">SUM(D19:D21)</f>
        <v>37757224.420000002</v>
      </c>
      <c r="E18" s="16">
        <f t="shared" si="5"/>
        <v>28856216.73</v>
      </c>
      <c r="F18" s="16">
        <f t="shared" si="5"/>
        <v>28855816.73</v>
      </c>
      <c r="G18" s="16">
        <f t="shared" si="5"/>
        <v>8901007.6900000013</v>
      </c>
      <c r="H18" s="7">
        <v>0</v>
      </c>
    </row>
    <row r="19" spans="1:8" x14ac:dyDescent="0.2">
      <c r="A19" s="9" t="s">
        <v>13</v>
      </c>
      <c r="B19" s="17">
        <v>22480491.280000001</v>
      </c>
      <c r="C19" s="17">
        <v>15163242.109999999</v>
      </c>
      <c r="D19" s="17">
        <f t="shared" ref="D19:D21" si="6">B19+C19</f>
        <v>37643733.390000001</v>
      </c>
      <c r="E19" s="17">
        <v>28850057.09</v>
      </c>
      <c r="F19" s="17">
        <v>28849657.09</v>
      </c>
      <c r="G19" s="17">
        <f t="shared" ref="G19:G21" si="7">D19-E19</f>
        <v>8793676.3000000007</v>
      </c>
      <c r="H19" s="7" t="s">
        <v>44</v>
      </c>
    </row>
    <row r="20" spans="1:8" x14ac:dyDescent="0.2">
      <c r="A20" s="9" t="s">
        <v>14</v>
      </c>
      <c r="B20" s="17">
        <v>113491.03</v>
      </c>
      <c r="C20" s="17">
        <v>0</v>
      </c>
      <c r="D20" s="17">
        <f t="shared" si="6"/>
        <v>113491.03</v>
      </c>
      <c r="E20" s="17">
        <v>6159.64</v>
      </c>
      <c r="F20" s="17">
        <v>6159.64</v>
      </c>
      <c r="G20" s="17">
        <f t="shared" si="7"/>
        <v>107331.39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190840529.03999999</v>
      </c>
      <c r="C36" s="18">
        <f t="shared" si="17"/>
        <v>132656850.22</v>
      </c>
      <c r="D36" s="18">
        <f t="shared" si="17"/>
        <v>323497379.25999999</v>
      </c>
      <c r="E36" s="18">
        <f t="shared" si="17"/>
        <v>255245454.03</v>
      </c>
      <c r="F36" s="18">
        <f t="shared" si="17"/>
        <v>255076142.03</v>
      </c>
      <c r="G36" s="18">
        <f t="shared" si="17"/>
        <v>68251925.229999959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2017-03-30T22:19:49Z</cp:lastPrinted>
  <dcterms:created xsi:type="dcterms:W3CDTF">2012-12-11T21:13:37Z</dcterms:created>
  <dcterms:modified xsi:type="dcterms:W3CDTF">2025-10-10T22:41:31Z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