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2do trimestre\"/>
    </mc:Choice>
  </mc:AlternateContent>
  <xr:revisionPtr revIDLastSave="0" documentId="13_ncr:1_{B762D53A-A890-41EE-9838-229744F9E0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F12" i="2"/>
  <c r="E12" i="2"/>
  <c r="E4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<sst xmlns="http://schemas.openxmlformats.org/spreadsheetml/2006/main" count="27" uniqueCount="27">
  <si>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</si>
  <si>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</si>
  <si>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</si>
  <si>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</si>
  <si>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</si>
  <si>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</si>
  <si>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</si>
  <si>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</si>
  <si>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</si>
  <si>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</si>
  <si>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</si>
  <si>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</si>
  <si>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</si>
  <si>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</si>
  <si>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</si>
  <si>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</si>
  <si>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</si>
  <si>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</si>
  <si>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</si>
  <si>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</si>
  <si>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</si>
  <si>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</si>
  <si>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</si>
  <si>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</si>
  <si>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</si>
  <si>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</si>
  <si>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COMISIÓN ESTATAL DE ATENCIÓN INTEGRAL A VÍCTIMAS
Estado Analítico del Activo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</si>
</sst>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23</xdr:row>
      <xdr:rowOff>123825</xdr:rowOff>
    </xdr:from>
    <xdr:to>
      <xdr:col>4</xdr:col>
      <xdr:colOff>1019175</xdr:colOff>
      <xdr:row>30</xdr:row>
      <xdr:rowOff>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3E4B6EA6-EDB9-46B5-A1B7-A0E8BC2CB322}"/>
            </a:ext>
          </a:extLst>
        </xdr:cNvPr>
        <xdr:cNvGrpSpPr/>
      </xdr:nvGrpSpPr>
      <xdr:grpSpPr>
        <a:xfrm>
          <a:off x="114300" y="3857625"/>
          <a:ext cx="8239125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9C1C94F4-9F3E-747C-41D6-81794169FF3B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9236FCF3-4E55-0A60-2045-FECAEA6B9DB3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F4E20B44-3E35-7FA1-BC16-3D828321D2FF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zoomScaleNormal="100" workbookViewId="0">
      <selection activeCell="A24" sqref="A24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103973118.53</v>
      </c>
      <c r="C3" s="8">
        <f t="shared" ref="C3:F3" si="0">C4+C12</f>
        <v>560288353.49000001</v>
      </c>
      <c r="D3" s="8">
        <f t="shared" si="0"/>
        <v>564239484.34000003</v>
      </c>
      <c r="E3" s="8">
        <f t="shared" si="0"/>
        <v>100021987.68000002</v>
      </c>
      <c r="F3" s="8">
        <f t="shared" si="0"/>
        <v>-3951130.8499999791</v>
      </c>
    </row>
    <row r="4" spans="1:6" x14ac:dyDescent="0.2">
      <c r="A4" s="5" t="s">
        <v>4</v>
      </c>
      <c r="B4" s="8">
        <f>SUM(B5:B11)</f>
        <v>47243359.259999998</v>
      </c>
      <c r="C4" s="8">
        <f>SUM(C5:C11)</f>
        <v>522219016.57000005</v>
      </c>
      <c r="D4" s="8">
        <f>SUM(D5:D11)</f>
        <v>545204815.88</v>
      </c>
      <c r="E4" s="8">
        <f>SUM(E5:E11)</f>
        <v>24257559.950000018</v>
      </c>
      <c r="F4" s="8">
        <f>SUM(F5:F11)</f>
        <v>-22985799.30999998</v>
      </c>
    </row>
    <row r="5" spans="1:6" x14ac:dyDescent="0.2">
      <c r="A5" s="6" t="s">
        <v>5</v>
      </c>
      <c r="B5" s="9">
        <v>47195827.299999997</v>
      </c>
      <c r="C5" s="9">
        <v>303724802.74000001</v>
      </c>
      <c r="D5" s="9">
        <v>326745092.05000001</v>
      </c>
      <c r="E5" s="9">
        <f>B5+C5-D5</f>
        <v>24175537.99000001</v>
      </c>
      <c r="F5" s="9">
        <f t="shared" ref="F5:F11" si="1">E5-B5</f>
        <v>-23020289.309999987</v>
      </c>
    </row>
    <row r="6" spans="1:6" x14ac:dyDescent="0.2">
      <c r="A6" s="6" t="s">
        <v>6</v>
      </c>
      <c r="B6" s="9">
        <v>47531.96</v>
      </c>
      <c r="C6" s="9">
        <v>218494213.83000001</v>
      </c>
      <c r="D6" s="9">
        <v>218459723.83000001</v>
      </c>
      <c r="E6" s="9">
        <f t="shared" ref="E6:E11" si="2">B6+C6-D6</f>
        <v>82021.960000008345</v>
      </c>
      <c r="F6" s="9">
        <f t="shared" si="1"/>
        <v>34490.000000008346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56729759.270000003</v>
      </c>
      <c r="C12" s="8">
        <f>SUM(C13:C21)</f>
        <v>38069336.920000002</v>
      </c>
      <c r="D12" s="8">
        <f>SUM(D13:D21)</f>
        <v>19034668.460000001</v>
      </c>
      <c r="E12" s="8">
        <f>SUM(E13:E21)</f>
        <v>75764427.730000004</v>
      </c>
      <c r="F12" s="8">
        <f>SUM(F13:F21)</f>
        <v>19034668.460000001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51964800</v>
      </c>
      <c r="C15" s="10">
        <v>0</v>
      </c>
      <c r="D15" s="10">
        <v>0</v>
      </c>
      <c r="E15" s="10">
        <f t="shared" si="4"/>
        <v>51964800</v>
      </c>
      <c r="F15" s="10">
        <f t="shared" si="3"/>
        <v>0</v>
      </c>
    </row>
    <row r="16" spans="1:6" x14ac:dyDescent="0.2">
      <c r="A16" s="6" t="s">
        <v>14</v>
      </c>
      <c r="B16" s="9">
        <v>8570962.8100000005</v>
      </c>
      <c r="C16" s="9">
        <v>38069336.920000002</v>
      </c>
      <c r="D16" s="9">
        <v>19034668.460000001</v>
      </c>
      <c r="E16" s="9">
        <f t="shared" si="4"/>
        <v>27605631.270000003</v>
      </c>
      <c r="F16" s="9">
        <f t="shared" si="3"/>
        <v>19034668.460000001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-3806003.54</v>
      </c>
      <c r="C18" s="9">
        <v>0</v>
      </c>
      <c r="D18" s="9">
        <v>0</v>
      </c>
      <c r="E18" s="9">
        <f t="shared" si="4"/>
        <v>-3806003.54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Artemio López Pérez</cp:lastModifiedBy>
  <cp:lastPrinted>2025-07-21T22:01:59Z</cp:lastPrinted>
  <dcterms:created xsi:type="dcterms:W3CDTF">2014-02-09T04:04:15Z</dcterms:created>
  <dcterms:modified xsi:type="dcterms:W3CDTF">2025-07-21T22:02:11Z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