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2do trimestre 2022\Formatos ASEG\"/>
    </mc:Choice>
  </mc:AlternateContent>
  <xr:revisionPtr revIDLastSave="0" documentId="13_ncr:1_{6811A57E-5056-4ED9-B5C1-793F7586294D}" xr6:coauthVersionLast="36" xr6:coauthVersionMax="47" xr10:uidLastSave="{00000000-0000-0000-0000-000000000000}"/>
  <bookViews>
    <workbookView xWindow="0" yWindow="0" windowWidth="19200" windowHeight="693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EAA!$A$1:$F$36</definedName>
  </definedNames>
  <calcPr calcId="191029"/>
</workbook>
</file>

<file path=xl/calcChain.xml><?xml version="1.0" encoding="utf-8"?>
<calcChain xmlns="http://schemas.openxmlformats.org/spreadsheetml/2006/main">
  <c r="F4" i="1" l="1"/>
  <c r="F3" i="1" s="1"/>
  <c r="E21" i="1" l="1"/>
  <c r="F21" i="1" s="1"/>
  <c r="E20" i="1"/>
  <c r="F20" i="1" s="1"/>
  <c r="F19" i="1"/>
  <c r="E19" i="1"/>
  <c r="E18" i="1"/>
  <c r="F18" i="1" s="1"/>
  <c r="F17" i="1"/>
  <c r="E17" i="1"/>
  <c r="E16" i="1"/>
  <c r="F16" i="1" s="1"/>
  <c r="F15" i="1"/>
  <c r="E15" i="1"/>
  <c r="E14" i="1"/>
  <c r="F14" i="1" s="1"/>
  <c r="F13" i="1"/>
  <c r="F12" i="1" s="1"/>
  <c r="E13" i="1"/>
  <c r="E12" i="1"/>
  <c r="D12" i="1"/>
  <c r="C12" i="1"/>
  <c r="B12" i="1"/>
  <c r="F11" i="1"/>
  <c r="E11" i="1"/>
  <c r="F10" i="1"/>
  <c r="E10" i="1"/>
  <c r="F9" i="1"/>
  <c r="E9" i="1"/>
  <c r="F8" i="1"/>
  <c r="E8" i="1"/>
  <c r="E7" i="1"/>
  <c r="F7" i="1" s="1"/>
  <c r="F6" i="1"/>
  <c r="E6" i="1"/>
  <c r="E5" i="1"/>
  <c r="E4" i="1" s="1"/>
  <c r="E3" i="1" s="1"/>
  <c r="D4" i="1"/>
  <c r="C4" i="1"/>
  <c r="C3" i="1" s="1"/>
  <c r="B4" i="1"/>
  <c r="B3" i="1" s="1"/>
  <c r="D3" i="1"/>
  <c r="F5" i="1" l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<sst xmlns="http://schemas.openxmlformats.org/spreadsheetml/2006/main" count="31" uniqueCount="31">
  <si>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</si>
  <si>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</si>
  <si>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</si>
  <si>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</si>
  <si>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</si>
  <si>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</si>
  <si>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</si>
  <si>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</si>
  <si>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</si>
  <si>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</si>
  <si>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</si>
  <si>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</si>
  <si>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</si>
  <si>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</si>
  <si>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</si>
  <si>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</si>
  <si>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</si>
  <si>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</si>
  <si>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</si>
  <si>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</si>
  <si>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</si>
  <si>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</si>
  <si>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</si>
  <si>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</si>
  <si>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</si>
  <si>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</si>
  <si>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CENTRO DE CONCILIACION LABORAL DEL ESTADO DE GUANAJUATO
Estado Analítico del Activo
Del 1 de Enero al 30 de Junio de 2022
(Cifras en Pesos)</t>
  </si>
  <si>
    <t>CP Armando Estrada Sanchez</t>
  </si>
  <si>
    <t>Lic Juana Haydee Escobar Porras</t>
  </si>
  <si>
    <t>Director Administrativo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</si>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</sst>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locked="0"/>
    </xf>
    <xf numFmtId="3" fontId="0" fillId="0" borderId="0" xfId="0" applyNumberFormat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zoomScaleNormal="100" workbookViewId="0">
      <selection activeCell="F7" sqref="F7"/>
    </sheetView>
  </sheetViews>
  <sheetFormatPr baseColWidth="10" defaultColWidth="12" defaultRowHeight="10" x14ac:dyDescent="0.2"/>
  <cols>
    <col min="1" max="1" width="65.77734375" style="1" customWidth="1"/>
    <col min="2" max="6" width="20.77734375" style="1" customWidth="1"/>
    <col min="7" max="16384" width="12" style="1"/>
  </cols>
  <sheetData>
    <row r="1" spans="1:7" ht="45" customHeight="1" x14ac:dyDescent="0.2">
      <c r="A1" s="13" t="s">
        <v>26</v>
      </c>
      <c r="B1" s="14"/>
      <c r="C1" s="14"/>
      <c r="D1" s="14"/>
      <c r="E1" s="14"/>
      <c r="F1" s="15"/>
    </row>
    <row r="2" spans="1:7" ht="10.5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7" ht="10.5" x14ac:dyDescent="0.2">
      <c r="A3" s="5" t="s">
        <v>0</v>
      </c>
      <c r="B3" s="8">
        <f>B4+B12</f>
        <v>53398301.409999996</v>
      </c>
      <c r="C3" s="8">
        <f t="shared" ref="C3:F3" si="0">C4+C12</f>
        <v>141660428</v>
      </c>
      <c r="D3" s="8">
        <f t="shared" si="0"/>
        <v>170168154.16</v>
      </c>
      <c r="E3" s="8">
        <f t="shared" si="0"/>
        <v>24890575.249999985</v>
      </c>
      <c r="F3" s="8">
        <f>F4+F12</f>
        <v>-28507726.160000011</v>
      </c>
    </row>
    <row r="4" spans="1:7" ht="10.5" x14ac:dyDescent="0.2">
      <c r="A4" s="6" t="s">
        <v>4</v>
      </c>
      <c r="B4" s="8">
        <f>SUM(B5:B11)</f>
        <v>53398301.409999996</v>
      </c>
      <c r="C4" s="8">
        <f>SUM(C5:C11)</f>
        <v>133621650</v>
      </c>
      <c r="D4" s="8">
        <f>SUM(D5:D11)</f>
        <v>170168154.16</v>
      </c>
      <c r="E4" s="8">
        <f>SUM(E5:E11)</f>
        <v>16851797.249999985</v>
      </c>
      <c r="F4" s="8">
        <f>SUM(F5:F11)</f>
        <v>-36546504.160000011</v>
      </c>
    </row>
    <row r="5" spans="1:7" x14ac:dyDescent="0.2">
      <c r="A5" s="7" t="s">
        <v>5</v>
      </c>
      <c r="B5" s="9">
        <v>53398134.68</v>
      </c>
      <c r="C5" s="9">
        <v>71045526.670000002</v>
      </c>
      <c r="D5" s="9">
        <v>107611372.06</v>
      </c>
      <c r="E5" s="9">
        <f>B5+C5-D5</f>
        <v>16832289.289999992</v>
      </c>
      <c r="F5" s="9">
        <f t="shared" ref="F5:F11" si="1">E5-B5</f>
        <v>-36565845.390000008</v>
      </c>
    </row>
    <row r="6" spans="1:7" x14ac:dyDescent="0.2">
      <c r="A6" s="7" t="s">
        <v>6</v>
      </c>
      <c r="B6" s="9">
        <v>166.73</v>
      </c>
      <c r="C6" s="9">
        <v>62576123.329999998</v>
      </c>
      <c r="D6" s="9">
        <v>62556782.100000001</v>
      </c>
      <c r="E6" s="9">
        <f t="shared" ref="E6:E11" si="2">B6+C6-D6</f>
        <v>19507.959999993443</v>
      </c>
      <c r="F6" s="9">
        <f t="shared" si="1"/>
        <v>19341.229999993444</v>
      </c>
    </row>
    <row r="7" spans="1:7" x14ac:dyDescent="0.2">
      <c r="A7" s="7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  <c r="G7" s="18"/>
    </row>
    <row r="8" spans="1:7" x14ac:dyDescent="0.2">
      <c r="A8" s="7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7" x14ac:dyDescent="0.2">
      <c r="A9" s="7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7" x14ac:dyDescent="0.2">
      <c r="A10" s="7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7" x14ac:dyDescent="0.2">
      <c r="A11" s="7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7" ht="10.5" x14ac:dyDescent="0.2">
      <c r="A12" s="6" t="s">
        <v>10</v>
      </c>
      <c r="B12" s="8">
        <f>SUM(B13:B21)</f>
        <v>0</v>
      </c>
      <c r="C12" s="8">
        <f>SUM(C13:C21)</f>
        <v>8038778</v>
      </c>
      <c r="D12" s="8">
        <f>SUM(D13:D21)</f>
        <v>0</v>
      </c>
      <c r="E12" s="8">
        <f>SUM(E13:E21)</f>
        <v>8038778</v>
      </c>
      <c r="F12" s="8">
        <f>SUM(F13:F21)</f>
        <v>8038778</v>
      </c>
    </row>
    <row r="13" spans="1:7" x14ac:dyDescent="0.2">
      <c r="A13" s="7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7" x14ac:dyDescent="0.2">
      <c r="A14" s="7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7" x14ac:dyDescent="0.2">
      <c r="A15" s="7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7" x14ac:dyDescent="0.2">
      <c r="A16" s="7" t="s">
        <v>14</v>
      </c>
      <c r="B16" s="9">
        <v>0</v>
      </c>
      <c r="C16" s="9">
        <v>8038778</v>
      </c>
      <c r="D16" s="9">
        <v>0</v>
      </c>
      <c r="E16" s="9">
        <f t="shared" si="4"/>
        <v>8038778</v>
      </c>
      <c r="F16" s="9">
        <f t="shared" si="3"/>
        <v>8038778</v>
      </c>
    </row>
    <row r="17" spans="1:6" x14ac:dyDescent="0.2">
      <c r="A17" s="7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7" t="s">
        <v>16</v>
      </c>
      <c r="B18" s="9">
        <v>0</v>
      </c>
      <c r="C18" s="9">
        <v>0</v>
      </c>
      <c r="D18" s="9">
        <v>0</v>
      </c>
      <c r="E18" s="9">
        <f t="shared" si="4"/>
        <v>0</v>
      </c>
      <c r="F18" s="9">
        <f t="shared" si="3"/>
        <v>0</v>
      </c>
    </row>
    <row r="19" spans="1:6" x14ac:dyDescent="0.2">
      <c r="A19" s="7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7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7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5" x14ac:dyDescent="0.2">
      <c r="A23" s="2" t="s">
        <v>24</v>
      </c>
    </row>
    <row r="32" spans="1:6" x14ac:dyDescent="0.2">
      <c r="A32" s="11" t="s">
        <v>27</v>
      </c>
      <c r="B32" s="16"/>
      <c r="C32" s="16"/>
      <c r="D32" s="17" t="s">
        <v>28</v>
      </c>
      <c r="E32" s="17"/>
      <c r="F32" s="12"/>
    </row>
    <row r="33" spans="1:6" x14ac:dyDescent="0.2">
      <c r="A33" s="11" t="s">
        <v>29</v>
      </c>
      <c r="B33" s="16"/>
      <c r="C33" s="16"/>
      <c r="D33" s="17" t="s">
        <v>30</v>
      </c>
      <c r="E33" s="17"/>
      <c r="F33" s="12"/>
    </row>
  </sheetData>
  <sheetProtection formatCells="0" formatColumns="0" formatRows="0" autoFilter="0"/>
  <mergeCells count="5">
    <mergeCell ref="A1:F1"/>
    <mergeCell ref="B32:C32"/>
    <mergeCell ref="B33:C33"/>
    <mergeCell ref="D32:E32"/>
    <mergeCell ref="D33:E33"/>
  </mergeCells>
  <pageMargins left="0.70866141732283472" right="0.70866141732283472" top="0.74803149606299213" bottom="0.74803149606299213" header="0.31496062992125984" footer="0.31496062992125984"/>
  <pageSetup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C1AD43B-488B-4EDE-ADC2-070959CFD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CCL-LLAP4</cp:lastModifiedBy>
  <cp:lastPrinted>2022-07-14T20:46:36Z</cp:lastPrinted>
  <dcterms:created xsi:type="dcterms:W3CDTF">2014-02-09T04:04:15Z</dcterms:created>
  <dcterms:modified xsi:type="dcterms:W3CDTF">2022-07-14T20:47:46Z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