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Plataforma CCLE\"/>
    </mc:Choice>
  </mc:AlternateContent>
  <xr:revisionPtr revIDLastSave="0" documentId="8_{30AD5EAA-415F-474D-BB30-02C14BA4F01D}" xr6:coauthVersionLast="36" xr6:coauthVersionMax="36" xr10:uidLastSave="{00000000-0000-0000-0000-000000000000}"/>
  <bookViews>
    <workbookView xWindow="0" yWindow="0" windowWidth="19200" windowHeight="6930" xr2:uid="{ACD48137-89F3-4F66-A346-3E34AE1A1CB4}"/>
  </bookViews>
  <sheets>
    <sheet name="COG" sheetId="1" r:id="rId1"/>
  </sheets>
  <definedNames>
    <definedName name="_xlnm._FilterDatabase" localSheetId="0" hidden="1">COG!$A$4:$A$77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5" i="1" s="1"/>
  <c r="C5" i="1"/>
  <c r="E5" i="1"/>
  <c r="F5" i="1"/>
  <c r="D6" i="1"/>
  <c r="G6" i="1"/>
  <c r="D7" i="1"/>
  <c r="G7" i="1" s="1"/>
  <c r="D8" i="1"/>
  <c r="G8" i="1"/>
  <c r="D9" i="1"/>
  <c r="G9" i="1" s="1"/>
  <c r="D10" i="1"/>
  <c r="G10" i="1"/>
  <c r="D11" i="1"/>
  <c r="G11" i="1" s="1"/>
  <c r="D12" i="1"/>
  <c r="G12" i="1"/>
  <c r="B13" i="1"/>
  <c r="D13" i="1" s="1"/>
  <c r="G13" i="1" s="1"/>
  <c r="C13" i="1"/>
  <c r="E13" i="1"/>
  <c r="F13" i="1"/>
  <c r="D14" i="1"/>
  <c r="G14" i="1"/>
  <c r="D15" i="1"/>
  <c r="G15" i="1" s="1"/>
  <c r="D16" i="1"/>
  <c r="G16" i="1"/>
  <c r="D17" i="1"/>
  <c r="G17" i="1" s="1"/>
  <c r="D18" i="1"/>
  <c r="G18" i="1"/>
  <c r="D19" i="1"/>
  <c r="G19" i="1" s="1"/>
  <c r="D20" i="1"/>
  <c r="G20" i="1"/>
  <c r="D21" i="1"/>
  <c r="G21" i="1" s="1"/>
  <c r="D22" i="1"/>
  <c r="G22" i="1"/>
  <c r="B23" i="1"/>
  <c r="D23" i="1" s="1"/>
  <c r="G23" i="1" s="1"/>
  <c r="C23" i="1"/>
  <c r="E23" i="1"/>
  <c r="F23" i="1"/>
  <c r="D24" i="1"/>
  <c r="G24" i="1"/>
  <c r="D25" i="1"/>
  <c r="G25" i="1" s="1"/>
  <c r="D26" i="1"/>
  <c r="G26" i="1"/>
  <c r="D27" i="1"/>
  <c r="G27" i="1" s="1"/>
  <c r="D28" i="1"/>
  <c r="G28" i="1"/>
  <c r="D29" i="1"/>
  <c r="G29" i="1" s="1"/>
  <c r="D30" i="1"/>
  <c r="G30" i="1"/>
  <c r="D31" i="1"/>
  <c r="G31" i="1" s="1"/>
  <c r="D32" i="1"/>
  <c r="G32" i="1"/>
  <c r="B33" i="1"/>
  <c r="D33" i="1" s="1"/>
  <c r="G33" i="1" s="1"/>
  <c r="C33" i="1"/>
  <c r="E33" i="1"/>
  <c r="F33" i="1"/>
  <c r="D34" i="1"/>
  <c r="G34" i="1"/>
  <c r="D35" i="1"/>
  <c r="G35" i="1" s="1"/>
  <c r="D36" i="1"/>
  <c r="G36" i="1"/>
  <c r="D37" i="1"/>
  <c r="G37" i="1" s="1"/>
  <c r="D38" i="1"/>
  <c r="G38" i="1"/>
  <c r="D39" i="1"/>
  <c r="G39" i="1" s="1"/>
  <c r="D40" i="1"/>
  <c r="G40" i="1"/>
  <c r="D41" i="1"/>
  <c r="G41" i="1" s="1"/>
  <c r="D42" i="1"/>
  <c r="G42" i="1"/>
  <c r="B43" i="1"/>
  <c r="D43" i="1" s="1"/>
  <c r="G43" i="1" s="1"/>
  <c r="C43" i="1"/>
  <c r="E43" i="1"/>
  <c r="F43" i="1"/>
  <c r="D44" i="1"/>
  <c r="G44" i="1"/>
  <c r="D45" i="1"/>
  <c r="G45" i="1" s="1"/>
  <c r="D46" i="1"/>
  <c r="G46" i="1"/>
  <c r="D47" i="1"/>
  <c r="G47" i="1" s="1"/>
  <c r="D48" i="1"/>
  <c r="G48" i="1"/>
  <c r="D49" i="1"/>
  <c r="G49" i="1" s="1"/>
  <c r="D50" i="1"/>
  <c r="G50" i="1"/>
  <c r="D51" i="1"/>
  <c r="G51" i="1" s="1"/>
  <c r="D52" i="1"/>
  <c r="G52" i="1"/>
  <c r="B53" i="1"/>
  <c r="D53" i="1" s="1"/>
  <c r="G53" i="1" s="1"/>
  <c r="C53" i="1"/>
  <c r="E53" i="1"/>
  <c r="F53" i="1"/>
  <c r="D54" i="1"/>
  <c r="G54" i="1"/>
  <c r="D55" i="1"/>
  <c r="G55" i="1" s="1"/>
  <c r="D56" i="1"/>
  <c r="G56" i="1"/>
  <c r="B57" i="1"/>
  <c r="D57" i="1" s="1"/>
  <c r="G57" i="1" s="1"/>
  <c r="C57" i="1"/>
  <c r="E57" i="1"/>
  <c r="F57" i="1"/>
  <c r="D58" i="1"/>
  <c r="G58" i="1"/>
  <c r="D59" i="1"/>
  <c r="G59" i="1" s="1"/>
  <c r="D60" i="1"/>
  <c r="G60" i="1"/>
  <c r="D61" i="1"/>
  <c r="G61" i="1" s="1"/>
  <c r="D62" i="1"/>
  <c r="G62" i="1"/>
  <c r="D63" i="1"/>
  <c r="G63" i="1" s="1"/>
  <c r="D64" i="1"/>
  <c r="G64" i="1"/>
  <c r="B65" i="1"/>
  <c r="D65" i="1" s="1"/>
  <c r="G65" i="1" s="1"/>
  <c r="C65" i="1"/>
  <c r="E65" i="1"/>
  <c r="F65" i="1"/>
  <c r="D66" i="1"/>
  <c r="G66" i="1"/>
  <c r="D67" i="1"/>
  <c r="G67" i="1" s="1"/>
  <c r="D68" i="1"/>
  <c r="G68" i="1"/>
  <c r="B69" i="1"/>
  <c r="D69" i="1" s="1"/>
  <c r="G69" i="1" s="1"/>
  <c r="C69" i="1"/>
  <c r="E69" i="1"/>
  <c r="F69" i="1"/>
  <c r="D70" i="1"/>
  <c r="G70" i="1"/>
  <c r="D71" i="1"/>
  <c r="G71" i="1" s="1"/>
  <c r="D72" i="1"/>
  <c r="G72" i="1"/>
  <c r="D73" i="1"/>
  <c r="G73" i="1" s="1"/>
  <c r="D74" i="1"/>
  <c r="G74" i="1"/>
  <c r="D75" i="1"/>
  <c r="G75" i="1" s="1"/>
  <c r="D76" i="1"/>
  <c r="G76" i="1"/>
  <c r="B77" i="1"/>
  <c r="C77" i="1"/>
  <c r="E77" i="1"/>
  <c r="F77" i="1"/>
  <c r="G5" i="1" l="1"/>
  <c r="G77" i="1" s="1"/>
  <c r="D77" i="1"/>
</calcChain>
</file>

<file path=xl/sharedStrings.xml><?xml version="1.0" encoding="utf-8"?>
<sst xmlns="http://schemas.openxmlformats.org/spreadsheetml/2006/main" count="89" uniqueCount="89">
  <si>
    <t>Directora General</t>
  </si>
  <si>
    <t>Director Administrativo</t>
  </si>
  <si>
    <t>Lic Juana Haydee Escobar Porras</t>
  </si>
  <si>
    <t>CP Armando Estrada Sanchez</t>
  </si>
  <si>
    <t>“Bajo protesta de decir verdad declaramos que los Estados Financieros y sus notas, son razonablemente correctos y son responsabilidad del emisor”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</si>
  <si>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</si>
  <si>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</si>
  <si>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</si>
  <si>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</si>
  <si>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</si>
  <si>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</si>
  <si>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</si>
  <si>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</si>
  <si>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</si>
  <si>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</si>
  <si>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</si>
  <si>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</si>
  <si>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</si>
  <si>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</si>
  <si>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</si>
  <si>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</si>
  <si>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</si>
  <si>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</si>
  <si>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</si>
  <si>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</si>
  <si>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</si>
  <si>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</si>
  <si>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</si>
  <si>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</si>
  <si>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</si>
  <si>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</si>
  <si>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</si>
  <si>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</si>
  <si>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</si>
  <si>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</si>
  <si>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</si>
  <si>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</si>
  <si>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</si>
  <si>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</si>
  <si>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</si>
  <si>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</si>
  <si>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</si>
  <si>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</si>
  <si>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</si>
  <si>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</si>
  <si>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</si>
  <si>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</si>
  <si>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</si>
  <si>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</si>
  <si>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</si>
  <si>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</si>
  <si>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</si>
  <si>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</si>
  <si>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</si>
  <si>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</si>
  <si>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</si>
  <si>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</si>
  <si>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</si>
  <si>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</si>
  <si>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</si>
  <si>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</si>
  <si>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</si>
  <si>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</si>
  <si>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</si>
  <si>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</si>
  <si>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</si>
  <si>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</si>
  <si>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</si>
  <si>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</si>
  <si>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</si>
  <si>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</si>
  <si>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</si>
  <si>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</si>
  <si>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</si>
  <si>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</si>
  <si>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</si>
  <si>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</si>
  <si>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</si>
  <si>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</si>
  <si>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</si>
  <si>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</si>
  <si>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</si>
  <si>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</si>
  <si>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</si>
  <si>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</si>
  <si>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</si>
  <si>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</si>
  <si>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</si>
  <si>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CENTRO DE CONCILIACION LABORAL DEL ESTADO DE GUANAJUATO
Estado Analítico del Ejercicio del Presupuesto de Egresos
Clasificación por Objeto del Gasto (Capítulo y Concepto)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</si>
</sst>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4" fontId="3" fillId="0" borderId="1" xfId="0" applyNumberFormat="1" applyFont="1" applyFill="1" applyBorder="1" applyProtection="1">
      <protection locked="0"/>
    </xf>
    <xf numFmtId="0" fontId="3" fillId="0" borderId="2" xfId="0" applyFont="1" applyBorder="1" applyAlignment="1" applyProtection="1">
      <alignment horizontal="left" indent="2"/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indent="2"/>
    </xf>
    <xf numFmtId="4" fontId="2" fillId="0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left" indent="2"/>
    </xf>
    <xf numFmtId="4" fontId="3" fillId="0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left"/>
    </xf>
    <xf numFmtId="4" fontId="3" fillId="0" borderId="4" xfId="0" applyNumberFormat="1" applyFont="1" applyFill="1" applyBorder="1" applyProtection="1">
      <protection locked="0"/>
    </xf>
    <xf numFmtId="0" fontId="3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 applyProtection="1">
      <alignment horizontal="centerContinuous" vertical="center" wrapText="1"/>
      <protection locked="0"/>
    </xf>
    <xf numFmtId="0" fontId="3" fillId="2" borderId="7" xfId="2" applyFont="1" applyFill="1" applyBorder="1" applyAlignment="1" applyProtection="1">
      <alignment horizontal="centerContinuous" vertical="center" wrapText="1"/>
      <protection locked="0"/>
    </xf>
    <xf numFmtId="0" fontId="3" fillId="2" borderId="8" xfId="2" applyFont="1" applyFill="1" applyBorder="1" applyAlignment="1" applyProtection="1">
      <alignment horizontal="centerContinuous" vertical="center" wrapText="1"/>
      <protection locked="0"/>
    </xf>
    <xf numFmtId="0" fontId="3" fillId="2" borderId="9" xfId="2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 2" xfId="1" xr:uid="{6DFD3C0C-D053-42FB-BEC1-71062932E37D}"/>
    <cellStyle name="Normal 3" xfId="2" xr:uid="{3CE7C7DC-5BCA-4CF7-B2B3-DC6C14271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2FD70-180E-458B-95AD-70017AED4B00}">
  <dimension ref="A1:G86"/>
  <sheetViews>
    <sheetView showGridLines="0" tabSelected="1" zoomScaleNormal="100" workbookViewId="0">
      <selection activeCell="C10" sqref="C10"/>
    </sheetView>
  </sheetViews>
  <sheetFormatPr baseColWidth="10" defaultColWidth="12" defaultRowHeight="10" x14ac:dyDescent="0.2"/>
  <cols>
    <col min="1" max="1" width="62.77734375" style="1" customWidth="1"/>
    <col min="2" max="2" width="18.33203125" style="1" customWidth="1"/>
    <col min="3" max="3" width="19.77734375" style="1" customWidth="1"/>
    <col min="4" max="7" width="18.33203125" style="1" customWidth="1"/>
    <col min="8" max="16384" width="12" style="1"/>
  </cols>
  <sheetData>
    <row r="1" spans="1:7" ht="45" customHeight="1" x14ac:dyDescent="0.25">
      <c r="A1" s="25" t="s">
        <v>88</v>
      </c>
      <c r="B1" s="24"/>
      <c r="C1" s="24"/>
      <c r="D1" s="24"/>
      <c r="E1" s="24"/>
      <c r="F1" s="24"/>
      <c r="G1" s="23"/>
    </row>
    <row r="2" spans="1:7" ht="10.5" x14ac:dyDescent="0.2">
      <c r="A2" s="22"/>
      <c r="B2" s="21" t="s">
        <v>87</v>
      </c>
      <c r="C2" s="20"/>
      <c r="D2" s="20"/>
      <c r="E2" s="20"/>
      <c r="F2" s="19"/>
      <c r="G2" s="18" t="s">
        <v>86</v>
      </c>
    </row>
    <row r="3" spans="1:7" ht="25" customHeight="1" x14ac:dyDescent="0.2">
      <c r="A3" s="17" t="s">
        <v>85</v>
      </c>
      <c r="B3" s="16" t="s">
        <v>84</v>
      </c>
      <c r="C3" s="16" t="s">
        <v>83</v>
      </c>
      <c r="D3" s="16" t="s">
        <v>82</v>
      </c>
      <c r="E3" s="16" t="s">
        <v>81</v>
      </c>
      <c r="F3" s="16" t="s">
        <v>80</v>
      </c>
      <c r="G3" s="15"/>
    </row>
    <row r="4" spans="1:7" ht="10.5" x14ac:dyDescent="0.2">
      <c r="A4" s="14"/>
      <c r="B4" s="13">
        <v>1</v>
      </c>
      <c r="C4" s="13">
        <v>2</v>
      </c>
      <c r="D4" s="13" t="s">
        <v>79</v>
      </c>
      <c r="E4" s="13">
        <v>4</v>
      </c>
      <c r="F4" s="13">
        <v>5</v>
      </c>
      <c r="G4" s="13" t="s">
        <v>78</v>
      </c>
    </row>
    <row r="5" spans="1:7" ht="10.5" x14ac:dyDescent="0.25">
      <c r="A5" s="11" t="s">
        <v>77</v>
      </c>
      <c r="B5" s="12">
        <f>SUM(B6:B12)</f>
        <v>88137694</v>
      </c>
      <c r="C5" s="12">
        <f>SUM(C6:C12)</f>
        <v>8889828.3300000001</v>
      </c>
      <c r="D5" s="12">
        <f>B5+C5</f>
        <v>97027522.329999998</v>
      </c>
      <c r="E5" s="12">
        <f>SUM(E6:E12)</f>
        <v>28929182.780000001</v>
      </c>
      <c r="F5" s="12">
        <f>SUM(F6:F12)</f>
        <v>28929182.780000001</v>
      </c>
      <c r="G5" s="12">
        <f>D5-E5</f>
        <v>68098339.549999997</v>
      </c>
    </row>
    <row r="6" spans="1:7" x14ac:dyDescent="0.2">
      <c r="A6" s="9" t="s">
        <v>76</v>
      </c>
      <c r="B6" s="8">
        <v>15018036</v>
      </c>
      <c r="C6" s="8">
        <v>2529876</v>
      </c>
      <c r="D6" s="8">
        <f>B6+C6</f>
        <v>17547912</v>
      </c>
      <c r="E6" s="8">
        <v>8098628.7199999997</v>
      </c>
      <c r="F6" s="8">
        <v>8098628.7199999997</v>
      </c>
      <c r="G6" s="8">
        <f>D6-E6</f>
        <v>9449283.2800000012</v>
      </c>
    </row>
    <row r="7" spans="1:7" x14ac:dyDescent="0.2">
      <c r="A7" s="9" t="s">
        <v>75</v>
      </c>
      <c r="B7" s="8">
        <v>0</v>
      </c>
      <c r="C7" s="8">
        <v>51825.440000000002</v>
      </c>
      <c r="D7" s="8">
        <f>B7+C7</f>
        <v>51825.440000000002</v>
      </c>
      <c r="E7" s="8">
        <v>50961.64</v>
      </c>
      <c r="F7" s="8">
        <v>50961.64</v>
      </c>
      <c r="G7" s="8">
        <f>D7-E7</f>
        <v>863.80000000000291</v>
      </c>
    </row>
    <row r="8" spans="1:7" x14ac:dyDescent="0.2">
      <c r="A8" s="9" t="s">
        <v>74</v>
      </c>
      <c r="B8" s="8">
        <v>20421214</v>
      </c>
      <c r="C8" s="8">
        <v>3536372.58</v>
      </c>
      <c r="D8" s="8">
        <f>B8+C8</f>
        <v>23957586.579999998</v>
      </c>
      <c r="E8" s="8">
        <v>7180632.7400000002</v>
      </c>
      <c r="F8" s="8">
        <v>7180632.7400000002</v>
      </c>
      <c r="G8" s="8">
        <f>D8-E8</f>
        <v>16776953.839999998</v>
      </c>
    </row>
    <row r="9" spans="1:7" x14ac:dyDescent="0.2">
      <c r="A9" s="9" t="s">
        <v>73</v>
      </c>
      <c r="B9" s="8">
        <v>5043492</v>
      </c>
      <c r="C9" s="8">
        <v>937838.15</v>
      </c>
      <c r="D9" s="8">
        <f>B9+C9</f>
        <v>5981330.1500000004</v>
      </c>
      <c r="E9" s="8">
        <v>2658839.75</v>
      </c>
      <c r="F9" s="8">
        <v>2658839.75</v>
      </c>
      <c r="G9" s="8">
        <f>D9-E9</f>
        <v>3322490.4000000004</v>
      </c>
    </row>
    <row r="10" spans="1:7" x14ac:dyDescent="0.2">
      <c r="A10" s="9" t="s">
        <v>72</v>
      </c>
      <c r="B10" s="8">
        <v>19067148</v>
      </c>
      <c r="C10" s="8">
        <v>4200070.16</v>
      </c>
      <c r="D10" s="8">
        <f>B10+C10</f>
        <v>23267218.16</v>
      </c>
      <c r="E10" s="8">
        <v>10933187.289999999</v>
      </c>
      <c r="F10" s="8">
        <v>10933187.289999999</v>
      </c>
      <c r="G10" s="8">
        <f>D10-E10</f>
        <v>12334030.870000001</v>
      </c>
    </row>
    <row r="11" spans="1:7" x14ac:dyDescent="0.2">
      <c r="A11" s="9" t="s">
        <v>71</v>
      </c>
      <c r="B11" s="8">
        <v>28574110</v>
      </c>
      <c r="C11" s="8">
        <v>-2366421</v>
      </c>
      <c r="D11" s="8">
        <f>B11+C11</f>
        <v>26207689</v>
      </c>
      <c r="E11" s="8">
        <v>0</v>
      </c>
      <c r="F11" s="8">
        <v>0</v>
      </c>
      <c r="G11" s="8">
        <f>D11-E11</f>
        <v>26207689</v>
      </c>
    </row>
    <row r="12" spans="1:7" x14ac:dyDescent="0.2">
      <c r="A12" s="9" t="s">
        <v>70</v>
      </c>
      <c r="B12" s="8">
        <v>13694</v>
      </c>
      <c r="C12" s="8">
        <v>267</v>
      </c>
      <c r="D12" s="8">
        <f>B12+C12</f>
        <v>13961</v>
      </c>
      <c r="E12" s="8">
        <v>6932.64</v>
      </c>
      <c r="F12" s="8">
        <v>6932.64</v>
      </c>
      <c r="G12" s="8">
        <f>D12-E12</f>
        <v>7028.36</v>
      </c>
    </row>
    <row r="13" spans="1:7" ht="10.5" x14ac:dyDescent="0.25">
      <c r="A13" s="11" t="s">
        <v>69</v>
      </c>
      <c r="B13" s="10">
        <f>SUM(B14:B22)</f>
        <v>9599805</v>
      </c>
      <c r="C13" s="10">
        <f>SUM(C14:C22)</f>
        <v>-374997.09</v>
      </c>
      <c r="D13" s="10">
        <f>B13+C13</f>
        <v>9224807.9100000001</v>
      </c>
      <c r="E13" s="10">
        <f>SUM(E14:E22)</f>
        <v>817300.03</v>
      </c>
      <c r="F13" s="10">
        <f>SUM(F14:F22)</f>
        <v>817300.03</v>
      </c>
      <c r="G13" s="10">
        <f>D13-E13</f>
        <v>8407507.8800000008</v>
      </c>
    </row>
    <row r="14" spans="1:7" x14ac:dyDescent="0.2">
      <c r="A14" s="9" t="s">
        <v>68</v>
      </c>
      <c r="B14" s="8">
        <v>1934848</v>
      </c>
      <c r="C14" s="8">
        <v>0</v>
      </c>
      <c r="D14" s="8">
        <f>B14+C14</f>
        <v>1934848</v>
      </c>
      <c r="E14" s="8">
        <v>545362.61</v>
      </c>
      <c r="F14" s="8">
        <v>545362.61</v>
      </c>
      <c r="G14" s="8">
        <f>D14-E14</f>
        <v>1389485.3900000001</v>
      </c>
    </row>
    <row r="15" spans="1:7" x14ac:dyDescent="0.2">
      <c r="A15" s="9" t="s">
        <v>67</v>
      </c>
      <c r="B15" s="8">
        <v>15000</v>
      </c>
      <c r="C15" s="8">
        <v>10000</v>
      </c>
      <c r="D15" s="8">
        <f>B15+C15</f>
        <v>25000</v>
      </c>
      <c r="E15" s="8">
        <v>5339.04</v>
      </c>
      <c r="F15" s="8">
        <v>5339.04</v>
      </c>
      <c r="G15" s="8">
        <f>D15-E15</f>
        <v>19660.96</v>
      </c>
    </row>
    <row r="16" spans="1:7" x14ac:dyDescent="0.2">
      <c r="A16" s="9" t="s">
        <v>66</v>
      </c>
      <c r="B16" s="8">
        <v>0</v>
      </c>
      <c r="C16" s="8">
        <v>0</v>
      </c>
      <c r="D16" s="8">
        <f>B16+C16</f>
        <v>0</v>
      </c>
      <c r="E16" s="8">
        <v>0</v>
      </c>
      <c r="F16" s="8">
        <v>0</v>
      </c>
      <c r="G16" s="8">
        <f>D16-E16</f>
        <v>0</v>
      </c>
    </row>
    <row r="17" spans="1:7" x14ac:dyDescent="0.2">
      <c r="A17" s="9" t="s">
        <v>65</v>
      </c>
      <c r="B17" s="8">
        <v>5558730</v>
      </c>
      <c r="C17" s="8">
        <v>-384997.09</v>
      </c>
      <c r="D17" s="8">
        <f>B17+C17</f>
        <v>5173732.91</v>
      </c>
      <c r="E17" s="8">
        <v>167284.76999999999</v>
      </c>
      <c r="F17" s="8">
        <v>167284.76999999999</v>
      </c>
      <c r="G17" s="8">
        <f>D17-E17</f>
        <v>5006448.1400000006</v>
      </c>
    </row>
    <row r="18" spans="1:7" x14ac:dyDescent="0.2">
      <c r="A18" s="9" t="s">
        <v>64</v>
      </c>
      <c r="B18" s="8">
        <v>50000</v>
      </c>
      <c r="C18" s="8">
        <v>0</v>
      </c>
      <c r="D18" s="8">
        <f>B18+C18</f>
        <v>50000</v>
      </c>
      <c r="E18" s="8">
        <v>0</v>
      </c>
      <c r="F18" s="8">
        <v>0</v>
      </c>
      <c r="G18" s="8">
        <f>D18-E18</f>
        <v>50000</v>
      </c>
    </row>
    <row r="19" spans="1:7" x14ac:dyDescent="0.2">
      <c r="A19" s="9" t="s">
        <v>63</v>
      </c>
      <c r="B19" s="8">
        <v>1663200</v>
      </c>
      <c r="C19" s="8">
        <v>0</v>
      </c>
      <c r="D19" s="8">
        <f>B19+C19</f>
        <v>1663200</v>
      </c>
      <c r="E19" s="8">
        <v>99167.11</v>
      </c>
      <c r="F19" s="8">
        <v>99167.11</v>
      </c>
      <c r="G19" s="8">
        <f>D19-E19</f>
        <v>1564032.89</v>
      </c>
    </row>
    <row r="20" spans="1:7" x14ac:dyDescent="0.2">
      <c r="A20" s="9" t="s">
        <v>62</v>
      </c>
      <c r="B20" s="8">
        <v>162027</v>
      </c>
      <c r="C20" s="8">
        <v>0</v>
      </c>
      <c r="D20" s="8">
        <f>B20+C20</f>
        <v>162027</v>
      </c>
      <c r="E20" s="8">
        <v>0</v>
      </c>
      <c r="F20" s="8">
        <v>0</v>
      </c>
      <c r="G20" s="8">
        <f>D20-E20</f>
        <v>162027</v>
      </c>
    </row>
    <row r="21" spans="1:7" x14ac:dyDescent="0.2">
      <c r="A21" s="9" t="s">
        <v>61</v>
      </c>
      <c r="B21" s="8">
        <v>0</v>
      </c>
      <c r="C21" s="8">
        <v>0</v>
      </c>
      <c r="D21" s="8">
        <f>B21+C21</f>
        <v>0</v>
      </c>
      <c r="E21" s="8">
        <v>0</v>
      </c>
      <c r="F21" s="8">
        <v>0</v>
      </c>
      <c r="G21" s="8">
        <f>D21-E21</f>
        <v>0</v>
      </c>
    </row>
    <row r="22" spans="1:7" x14ac:dyDescent="0.2">
      <c r="A22" s="9" t="s">
        <v>60</v>
      </c>
      <c r="B22" s="8">
        <v>216000</v>
      </c>
      <c r="C22" s="8">
        <v>0</v>
      </c>
      <c r="D22" s="8">
        <f>B22+C22</f>
        <v>216000</v>
      </c>
      <c r="E22" s="8">
        <v>146.5</v>
      </c>
      <c r="F22" s="8">
        <v>146.5</v>
      </c>
      <c r="G22" s="8">
        <f>D22-E22</f>
        <v>215853.5</v>
      </c>
    </row>
    <row r="23" spans="1:7" ht="10.5" x14ac:dyDescent="0.25">
      <c r="A23" s="11" t="s">
        <v>59</v>
      </c>
      <c r="B23" s="10">
        <f>SUM(B24:B32)</f>
        <v>27863353</v>
      </c>
      <c r="C23" s="10">
        <f>SUM(C24:C32)</f>
        <v>601687.67000000004</v>
      </c>
      <c r="D23" s="10">
        <f>B23+C23</f>
        <v>28465040.670000002</v>
      </c>
      <c r="E23" s="10">
        <f>SUM(E24:E32)</f>
        <v>9529787.1100000013</v>
      </c>
      <c r="F23" s="10">
        <f>SUM(F24:F32)</f>
        <v>9529787.1100000013</v>
      </c>
      <c r="G23" s="10">
        <f>D23-E23</f>
        <v>18935253.560000002</v>
      </c>
    </row>
    <row r="24" spans="1:7" x14ac:dyDescent="0.2">
      <c r="A24" s="9" t="s">
        <v>58</v>
      </c>
      <c r="B24" s="8">
        <v>1287792</v>
      </c>
      <c r="C24" s="8">
        <v>711738.85</v>
      </c>
      <c r="D24" s="8">
        <f>B24+C24</f>
        <v>1999530.85</v>
      </c>
      <c r="E24" s="8">
        <v>965980.18</v>
      </c>
      <c r="F24" s="8">
        <v>965980.18</v>
      </c>
      <c r="G24" s="8">
        <f>D24-E24</f>
        <v>1033550.67</v>
      </c>
    </row>
    <row r="25" spans="1:7" x14ac:dyDescent="0.2">
      <c r="A25" s="9" t="s">
        <v>57</v>
      </c>
      <c r="B25" s="8">
        <v>14528428</v>
      </c>
      <c r="C25" s="8">
        <v>0</v>
      </c>
      <c r="D25" s="8">
        <f>B25+C25</f>
        <v>14528428</v>
      </c>
      <c r="E25" s="8">
        <v>6411464.2800000003</v>
      </c>
      <c r="F25" s="8">
        <v>6411464.2800000003</v>
      </c>
      <c r="G25" s="8">
        <f>D25-E25</f>
        <v>8116963.7199999997</v>
      </c>
    </row>
    <row r="26" spans="1:7" x14ac:dyDescent="0.2">
      <c r="A26" s="9" t="s">
        <v>56</v>
      </c>
      <c r="B26" s="8">
        <v>2301768</v>
      </c>
      <c r="C26" s="8">
        <v>0</v>
      </c>
      <c r="D26" s="8">
        <f>B26+C26</f>
        <v>2301768</v>
      </c>
      <c r="E26" s="8">
        <v>376254.07</v>
      </c>
      <c r="F26" s="8">
        <v>376254.07</v>
      </c>
      <c r="G26" s="8">
        <f>D26-E26</f>
        <v>1925513.93</v>
      </c>
    </row>
    <row r="27" spans="1:7" x14ac:dyDescent="0.2">
      <c r="A27" s="9" t="s">
        <v>55</v>
      </c>
      <c r="B27" s="8">
        <v>16800</v>
      </c>
      <c r="C27" s="8">
        <v>275806.68</v>
      </c>
      <c r="D27" s="8">
        <f>B27+C27</f>
        <v>292606.68</v>
      </c>
      <c r="E27" s="8">
        <v>285606.94</v>
      </c>
      <c r="F27" s="8">
        <v>285606.94</v>
      </c>
      <c r="G27" s="8">
        <f>D27-E27</f>
        <v>6999.7399999999907</v>
      </c>
    </row>
    <row r="28" spans="1:7" x14ac:dyDescent="0.2">
      <c r="A28" s="9" t="s">
        <v>54</v>
      </c>
      <c r="B28" s="8">
        <v>8142283</v>
      </c>
      <c r="C28" s="8">
        <v>-927028.97</v>
      </c>
      <c r="D28" s="8">
        <f>B28+C28</f>
        <v>7215254.0300000003</v>
      </c>
      <c r="E28" s="8">
        <v>671544.91</v>
      </c>
      <c r="F28" s="8">
        <v>671544.91</v>
      </c>
      <c r="G28" s="8">
        <f>D28-E28</f>
        <v>6543709.1200000001</v>
      </c>
    </row>
    <row r="29" spans="1:7" x14ac:dyDescent="0.2">
      <c r="A29" s="9" t="s">
        <v>53</v>
      </c>
      <c r="B29" s="8">
        <v>0</v>
      </c>
      <c r="C29" s="8">
        <v>0</v>
      </c>
      <c r="D29" s="8">
        <f>B29+C29</f>
        <v>0</v>
      </c>
      <c r="E29" s="8">
        <v>0</v>
      </c>
      <c r="F29" s="8">
        <v>0</v>
      </c>
      <c r="G29" s="8">
        <f>D29-E29</f>
        <v>0</v>
      </c>
    </row>
    <row r="30" spans="1:7" x14ac:dyDescent="0.2">
      <c r="A30" s="9" t="s">
        <v>52</v>
      </c>
      <c r="B30" s="8">
        <v>0</v>
      </c>
      <c r="C30" s="8">
        <v>20000</v>
      </c>
      <c r="D30" s="8">
        <f>B30+C30</f>
        <v>20000</v>
      </c>
      <c r="E30" s="8">
        <v>5687</v>
      </c>
      <c r="F30" s="8">
        <v>5687</v>
      </c>
      <c r="G30" s="8">
        <f>D30-E30</f>
        <v>14313</v>
      </c>
    </row>
    <row r="31" spans="1:7" x14ac:dyDescent="0.2">
      <c r="A31" s="9" t="s">
        <v>51</v>
      </c>
      <c r="B31" s="8">
        <v>38940</v>
      </c>
      <c r="C31" s="8">
        <v>12230.53</v>
      </c>
      <c r="D31" s="8">
        <f>B31+C31</f>
        <v>51170.53</v>
      </c>
      <c r="E31" s="8">
        <v>23670.98</v>
      </c>
      <c r="F31" s="8">
        <v>23670.98</v>
      </c>
      <c r="G31" s="8">
        <f>D31-E31</f>
        <v>27499.55</v>
      </c>
    </row>
    <row r="32" spans="1:7" x14ac:dyDescent="0.2">
      <c r="A32" s="9" t="s">
        <v>50</v>
      </c>
      <c r="B32" s="8">
        <v>1547342</v>
      </c>
      <c r="C32" s="8">
        <v>508940.58</v>
      </c>
      <c r="D32" s="8">
        <f>B32+C32</f>
        <v>2056282.58</v>
      </c>
      <c r="E32" s="8">
        <v>789578.75</v>
      </c>
      <c r="F32" s="8">
        <v>789578.75</v>
      </c>
      <c r="G32" s="8">
        <f>D32-E32</f>
        <v>1266703.83</v>
      </c>
    </row>
    <row r="33" spans="1:7" ht="10.5" x14ac:dyDescent="0.25">
      <c r="A33" s="11" t="s">
        <v>49</v>
      </c>
      <c r="B33" s="10">
        <f>SUM(B34:B42)</f>
        <v>0</v>
      </c>
      <c r="C33" s="10">
        <f>SUM(C34:C42)</f>
        <v>0</v>
      </c>
      <c r="D33" s="10">
        <f>B33+C33</f>
        <v>0</v>
      </c>
      <c r="E33" s="10">
        <f>SUM(E34:E42)</f>
        <v>0</v>
      </c>
      <c r="F33" s="10">
        <f>SUM(F34:F42)</f>
        <v>0</v>
      </c>
      <c r="G33" s="10">
        <f>D33-E33</f>
        <v>0</v>
      </c>
    </row>
    <row r="34" spans="1:7" x14ac:dyDescent="0.2">
      <c r="A34" s="9" t="s">
        <v>48</v>
      </c>
      <c r="B34" s="8">
        <v>0</v>
      </c>
      <c r="C34" s="8">
        <v>0</v>
      </c>
      <c r="D34" s="8">
        <f>B34+C34</f>
        <v>0</v>
      </c>
      <c r="E34" s="8">
        <v>0</v>
      </c>
      <c r="F34" s="8">
        <v>0</v>
      </c>
      <c r="G34" s="8">
        <f>D34-E34</f>
        <v>0</v>
      </c>
    </row>
    <row r="35" spans="1:7" x14ac:dyDescent="0.2">
      <c r="A35" s="9" t="s">
        <v>47</v>
      </c>
      <c r="B35" s="8">
        <v>0</v>
      </c>
      <c r="C35" s="8">
        <v>0</v>
      </c>
      <c r="D35" s="8">
        <f>B35+C35</f>
        <v>0</v>
      </c>
      <c r="E35" s="8">
        <v>0</v>
      </c>
      <c r="F35" s="8">
        <v>0</v>
      </c>
      <c r="G35" s="8">
        <f>D35-E35</f>
        <v>0</v>
      </c>
    </row>
    <row r="36" spans="1:7" x14ac:dyDescent="0.2">
      <c r="A36" s="9" t="s">
        <v>46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>D36-E36</f>
        <v>0</v>
      </c>
    </row>
    <row r="37" spans="1:7" x14ac:dyDescent="0.2">
      <c r="A37" s="9" t="s">
        <v>45</v>
      </c>
      <c r="B37" s="8">
        <v>0</v>
      </c>
      <c r="C37" s="8">
        <v>0</v>
      </c>
      <c r="D37" s="8">
        <f>B37+C37</f>
        <v>0</v>
      </c>
      <c r="E37" s="8">
        <v>0</v>
      </c>
      <c r="F37" s="8">
        <v>0</v>
      </c>
      <c r="G37" s="8">
        <f>D37-E37</f>
        <v>0</v>
      </c>
    </row>
    <row r="38" spans="1:7" x14ac:dyDescent="0.2">
      <c r="A38" s="9" t="s">
        <v>44</v>
      </c>
      <c r="B38" s="8">
        <v>0</v>
      </c>
      <c r="C38" s="8">
        <v>0</v>
      </c>
      <c r="D38" s="8">
        <f>B38+C38</f>
        <v>0</v>
      </c>
      <c r="E38" s="8">
        <v>0</v>
      </c>
      <c r="F38" s="8">
        <v>0</v>
      </c>
      <c r="G38" s="8">
        <f>D38-E38</f>
        <v>0</v>
      </c>
    </row>
    <row r="39" spans="1:7" x14ac:dyDescent="0.2">
      <c r="A39" s="9" t="s">
        <v>43</v>
      </c>
      <c r="B39" s="8">
        <v>0</v>
      </c>
      <c r="C39" s="8">
        <v>0</v>
      </c>
      <c r="D39" s="8">
        <f>B39+C39</f>
        <v>0</v>
      </c>
      <c r="E39" s="8">
        <v>0</v>
      </c>
      <c r="F39" s="8">
        <v>0</v>
      </c>
      <c r="G39" s="8">
        <f>D39-E39</f>
        <v>0</v>
      </c>
    </row>
    <row r="40" spans="1:7" x14ac:dyDescent="0.2">
      <c r="A40" s="9" t="s">
        <v>42</v>
      </c>
      <c r="B40" s="8">
        <v>0</v>
      </c>
      <c r="C40" s="8">
        <v>0</v>
      </c>
      <c r="D40" s="8">
        <f>B40+C40</f>
        <v>0</v>
      </c>
      <c r="E40" s="8">
        <v>0</v>
      </c>
      <c r="F40" s="8">
        <v>0</v>
      </c>
      <c r="G40" s="8">
        <f>D40-E40</f>
        <v>0</v>
      </c>
    </row>
    <row r="41" spans="1:7" x14ac:dyDescent="0.2">
      <c r="A41" s="9" t="s">
        <v>41</v>
      </c>
      <c r="B41" s="8">
        <v>0</v>
      </c>
      <c r="C41" s="8">
        <v>0</v>
      </c>
      <c r="D41" s="8">
        <f>B41+C41</f>
        <v>0</v>
      </c>
      <c r="E41" s="8">
        <v>0</v>
      </c>
      <c r="F41" s="8">
        <v>0</v>
      </c>
      <c r="G41" s="8">
        <f>D41-E41</f>
        <v>0</v>
      </c>
    </row>
    <row r="42" spans="1:7" x14ac:dyDescent="0.2">
      <c r="A42" s="9" t="s">
        <v>40</v>
      </c>
      <c r="B42" s="8">
        <v>0</v>
      </c>
      <c r="C42" s="8">
        <v>0</v>
      </c>
      <c r="D42" s="8">
        <f>B42+C42</f>
        <v>0</v>
      </c>
      <c r="E42" s="8">
        <v>0</v>
      </c>
      <c r="F42" s="8">
        <v>0</v>
      </c>
      <c r="G42" s="8">
        <f>D42-E42</f>
        <v>0</v>
      </c>
    </row>
    <row r="43" spans="1:7" ht="10.5" x14ac:dyDescent="0.25">
      <c r="A43" s="11" t="s">
        <v>39</v>
      </c>
      <c r="B43" s="10">
        <f>SUM(B44:B52)</f>
        <v>0</v>
      </c>
      <c r="C43" s="10">
        <f>SUM(C44:C52)</f>
        <v>11563366</v>
      </c>
      <c r="D43" s="10">
        <f>B43+C43</f>
        <v>11563366</v>
      </c>
      <c r="E43" s="10">
        <f>SUM(E44:E52)</f>
        <v>8038778</v>
      </c>
      <c r="F43" s="10">
        <f>SUM(F44:F52)</f>
        <v>8038778</v>
      </c>
      <c r="G43" s="10">
        <f>D43-E43</f>
        <v>3524588</v>
      </c>
    </row>
    <row r="44" spans="1:7" x14ac:dyDescent="0.2">
      <c r="A44" s="9" t="s">
        <v>38</v>
      </c>
      <c r="B44" s="8">
        <v>0</v>
      </c>
      <c r="C44" s="8">
        <v>30740</v>
      </c>
      <c r="D44" s="8">
        <f>B44+C44</f>
        <v>30740</v>
      </c>
      <c r="E44" s="8">
        <v>30740</v>
      </c>
      <c r="F44" s="8">
        <v>30740</v>
      </c>
      <c r="G44" s="8">
        <f>D44-E44</f>
        <v>0</v>
      </c>
    </row>
    <row r="45" spans="1:7" x14ac:dyDescent="0.2">
      <c r="A45" s="9" t="s">
        <v>37</v>
      </c>
      <c r="B45" s="8">
        <v>0</v>
      </c>
      <c r="C45" s="8">
        <v>0</v>
      </c>
      <c r="D45" s="8">
        <f>B45+C45</f>
        <v>0</v>
      </c>
      <c r="E45" s="8">
        <v>0</v>
      </c>
      <c r="F45" s="8">
        <v>0</v>
      </c>
      <c r="G45" s="8">
        <f>D45-E45</f>
        <v>0</v>
      </c>
    </row>
    <row r="46" spans="1:7" x14ac:dyDescent="0.2">
      <c r="A46" s="9" t="s">
        <v>36</v>
      </c>
      <c r="B46" s="8">
        <v>0</v>
      </c>
      <c r="C46" s="8">
        <v>0</v>
      </c>
      <c r="D46" s="8">
        <f>B46+C46</f>
        <v>0</v>
      </c>
      <c r="E46" s="8">
        <v>0</v>
      </c>
      <c r="F46" s="8">
        <v>0</v>
      </c>
      <c r="G46" s="8">
        <f>D46-E46</f>
        <v>0</v>
      </c>
    </row>
    <row r="47" spans="1:7" x14ac:dyDescent="0.2">
      <c r="A47" s="9" t="s">
        <v>35</v>
      </c>
      <c r="B47" s="8">
        <v>0</v>
      </c>
      <c r="C47" s="8">
        <v>8862726</v>
      </c>
      <c r="D47" s="8">
        <f>B47+C47</f>
        <v>8862726</v>
      </c>
      <c r="E47" s="8">
        <v>8008038</v>
      </c>
      <c r="F47" s="8">
        <v>8008038</v>
      </c>
      <c r="G47" s="8">
        <f>D47-E47</f>
        <v>854688</v>
      </c>
    </row>
    <row r="48" spans="1:7" x14ac:dyDescent="0.2">
      <c r="A48" s="9" t="s">
        <v>34</v>
      </c>
      <c r="B48" s="8">
        <v>0</v>
      </c>
      <c r="C48" s="8">
        <v>0</v>
      </c>
      <c r="D48" s="8">
        <f>B48+C48</f>
        <v>0</v>
      </c>
      <c r="E48" s="8">
        <v>0</v>
      </c>
      <c r="F48" s="8">
        <v>0</v>
      </c>
      <c r="G48" s="8">
        <f>D48-E48</f>
        <v>0</v>
      </c>
    </row>
    <row r="49" spans="1:7" x14ac:dyDescent="0.2">
      <c r="A49" s="9" t="s">
        <v>33</v>
      </c>
      <c r="B49" s="8">
        <v>0</v>
      </c>
      <c r="C49" s="8">
        <v>2669900</v>
      </c>
      <c r="D49" s="8">
        <f>B49+C49</f>
        <v>2669900</v>
      </c>
      <c r="E49" s="8">
        <v>0</v>
      </c>
      <c r="F49" s="8">
        <v>0</v>
      </c>
      <c r="G49" s="8">
        <f>D49-E49</f>
        <v>2669900</v>
      </c>
    </row>
    <row r="50" spans="1:7" x14ac:dyDescent="0.2">
      <c r="A50" s="9" t="s">
        <v>32</v>
      </c>
      <c r="B50" s="8">
        <v>0</v>
      </c>
      <c r="C50" s="8">
        <v>0</v>
      </c>
      <c r="D50" s="8">
        <f>B50+C50</f>
        <v>0</v>
      </c>
      <c r="E50" s="8">
        <v>0</v>
      </c>
      <c r="F50" s="8">
        <v>0</v>
      </c>
      <c r="G50" s="8">
        <f>D50-E50</f>
        <v>0</v>
      </c>
    </row>
    <row r="51" spans="1:7" x14ac:dyDescent="0.2">
      <c r="A51" s="9" t="s">
        <v>31</v>
      </c>
      <c r="B51" s="8">
        <v>0</v>
      </c>
      <c r="C51" s="8">
        <v>0</v>
      </c>
      <c r="D51" s="8">
        <f>B51+C51</f>
        <v>0</v>
      </c>
      <c r="E51" s="8">
        <v>0</v>
      </c>
      <c r="F51" s="8">
        <v>0</v>
      </c>
      <c r="G51" s="8">
        <f>D51-E51</f>
        <v>0</v>
      </c>
    </row>
    <row r="52" spans="1:7" x14ac:dyDescent="0.2">
      <c r="A52" s="9" t="s">
        <v>30</v>
      </c>
      <c r="B52" s="8">
        <v>0</v>
      </c>
      <c r="C52" s="8">
        <v>0</v>
      </c>
      <c r="D52" s="8">
        <f>B52+C52</f>
        <v>0</v>
      </c>
      <c r="E52" s="8">
        <v>0</v>
      </c>
      <c r="F52" s="8">
        <v>0</v>
      </c>
      <c r="G52" s="8">
        <f>D52-E52</f>
        <v>0</v>
      </c>
    </row>
    <row r="53" spans="1:7" ht="10.5" x14ac:dyDescent="0.25">
      <c r="A53" s="11" t="s">
        <v>29</v>
      </c>
      <c r="B53" s="10">
        <f>SUM(B54:B56)</f>
        <v>0</v>
      </c>
      <c r="C53" s="10">
        <f>SUM(C54:C56)</f>
        <v>0</v>
      </c>
      <c r="D53" s="10">
        <f>B53+C53</f>
        <v>0</v>
      </c>
      <c r="E53" s="10">
        <f>SUM(E54:E56)</f>
        <v>0</v>
      </c>
      <c r="F53" s="10">
        <f>SUM(F54:F56)</f>
        <v>0</v>
      </c>
      <c r="G53" s="10">
        <f>D53-E53</f>
        <v>0</v>
      </c>
    </row>
    <row r="54" spans="1:7" x14ac:dyDescent="0.2">
      <c r="A54" s="9" t="s">
        <v>28</v>
      </c>
      <c r="B54" s="8">
        <v>0</v>
      </c>
      <c r="C54" s="8">
        <v>0</v>
      </c>
      <c r="D54" s="8">
        <f>B54+C54</f>
        <v>0</v>
      </c>
      <c r="E54" s="8">
        <v>0</v>
      </c>
      <c r="F54" s="8">
        <v>0</v>
      </c>
      <c r="G54" s="8">
        <f>D54-E54</f>
        <v>0</v>
      </c>
    </row>
    <row r="55" spans="1:7" x14ac:dyDescent="0.2">
      <c r="A55" s="9" t="s">
        <v>27</v>
      </c>
      <c r="B55" s="8">
        <v>0</v>
      </c>
      <c r="C55" s="8">
        <v>0</v>
      </c>
      <c r="D55" s="8">
        <f>B55+C55</f>
        <v>0</v>
      </c>
      <c r="E55" s="8">
        <v>0</v>
      </c>
      <c r="F55" s="8">
        <v>0</v>
      </c>
      <c r="G55" s="8">
        <f>D55-E55</f>
        <v>0</v>
      </c>
    </row>
    <row r="56" spans="1:7" x14ac:dyDescent="0.2">
      <c r="A56" s="9" t="s">
        <v>26</v>
      </c>
      <c r="B56" s="8">
        <v>0</v>
      </c>
      <c r="C56" s="8">
        <v>0</v>
      </c>
      <c r="D56" s="8">
        <f>B56+C56</f>
        <v>0</v>
      </c>
      <c r="E56" s="8">
        <v>0</v>
      </c>
      <c r="F56" s="8">
        <v>0</v>
      </c>
      <c r="G56" s="8">
        <f>D56-E56</f>
        <v>0</v>
      </c>
    </row>
    <row r="57" spans="1:7" ht="10.5" x14ac:dyDescent="0.25">
      <c r="A57" s="11" t="s">
        <v>25</v>
      </c>
      <c r="B57" s="10">
        <f>SUM(B58:B64)</f>
        <v>0</v>
      </c>
      <c r="C57" s="10">
        <f>SUM(C58:C64)</f>
        <v>0</v>
      </c>
      <c r="D57" s="10">
        <f>B57+C57</f>
        <v>0</v>
      </c>
      <c r="E57" s="10">
        <f>SUM(E58:E64)</f>
        <v>0</v>
      </c>
      <c r="F57" s="10">
        <f>SUM(F58:F64)</f>
        <v>0</v>
      </c>
      <c r="G57" s="10">
        <f>D57-E57</f>
        <v>0</v>
      </c>
    </row>
    <row r="58" spans="1:7" x14ac:dyDescent="0.2">
      <c r="A58" s="9" t="s">
        <v>24</v>
      </c>
      <c r="B58" s="8">
        <v>0</v>
      </c>
      <c r="C58" s="8">
        <v>0</v>
      </c>
      <c r="D58" s="8">
        <f>B58+C58</f>
        <v>0</v>
      </c>
      <c r="E58" s="8">
        <v>0</v>
      </c>
      <c r="F58" s="8">
        <v>0</v>
      </c>
      <c r="G58" s="8">
        <f>D58-E58</f>
        <v>0</v>
      </c>
    </row>
    <row r="59" spans="1:7" x14ac:dyDescent="0.2">
      <c r="A59" s="9" t="s">
        <v>23</v>
      </c>
      <c r="B59" s="8">
        <v>0</v>
      </c>
      <c r="C59" s="8">
        <v>0</v>
      </c>
      <c r="D59" s="8">
        <f>B59+C59</f>
        <v>0</v>
      </c>
      <c r="E59" s="8">
        <v>0</v>
      </c>
      <c r="F59" s="8">
        <v>0</v>
      </c>
      <c r="G59" s="8">
        <f>D59-E59</f>
        <v>0</v>
      </c>
    </row>
    <row r="60" spans="1:7" x14ac:dyDescent="0.2">
      <c r="A60" s="9" t="s">
        <v>22</v>
      </c>
      <c r="B60" s="8">
        <v>0</v>
      </c>
      <c r="C60" s="8">
        <v>0</v>
      </c>
      <c r="D60" s="8">
        <f>B60+C60</f>
        <v>0</v>
      </c>
      <c r="E60" s="8">
        <v>0</v>
      </c>
      <c r="F60" s="8">
        <v>0</v>
      </c>
      <c r="G60" s="8">
        <f>D60-E60</f>
        <v>0</v>
      </c>
    </row>
    <row r="61" spans="1:7" x14ac:dyDescent="0.2">
      <c r="A61" s="9" t="s">
        <v>21</v>
      </c>
      <c r="B61" s="8">
        <v>0</v>
      </c>
      <c r="C61" s="8">
        <v>0</v>
      </c>
      <c r="D61" s="8">
        <f>B61+C61</f>
        <v>0</v>
      </c>
      <c r="E61" s="8">
        <v>0</v>
      </c>
      <c r="F61" s="8">
        <v>0</v>
      </c>
      <c r="G61" s="8">
        <f>D61-E61</f>
        <v>0</v>
      </c>
    </row>
    <row r="62" spans="1:7" x14ac:dyDescent="0.2">
      <c r="A62" s="9" t="s">
        <v>20</v>
      </c>
      <c r="B62" s="8">
        <v>0</v>
      </c>
      <c r="C62" s="8">
        <v>0</v>
      </c>
      <c r="D62" s="8">
        <f>B62+C62</f>
        <v>0</v>
      </c>
      <c r="E62" s="8">
        <v>0</v>
      </c>
      <c r="F62" s="8">
        <v>0</v>
      </c>
      <c r="G62" s="8">
        <f>D62-E62</f>
        <v>0</v>
      </c>
    </row>
    <row r="63" spans="1:7" x14ac:dyDescent="0.2">
      <c r="A63" s="9" t="s">
        <v>19</v>
      </c>
      <c r="B63" s="8">
        <v>0</v>
      </c>
      <c r="C63" s="8">
        <v>0</v>
      </c>
      <c r="D63" s="8">
        <f>B63+C63</f>
        <v>0</v>
      </c>
      <c r="E63" s="8">
        <v>0</v>
      </c>
      <c r="F63" s="8">
        <v>0</v>
      </c>
      <c r="G63" s="8">
        <f>D63-E63</f>
        <v>0</v>
      </c>
    </row>
    <row r="64" spans="1:7" x14ac:dyDescent="0.2">
      <c r="A64" s="9" t="s">
        <v>18</v>
      </c>
      <c r="B64" s="8">
        <v>0</v>
      </c>
      <c r="C64" s="8">
        <v>0</v>
      </c>
      <c r="D64" s="8">
        <f>B64+C64</f>
        <v>0</v>
      </c>
      <c r="E64" s="8">
        <v>0</v>
      </c>
      <c r="F64" s="8">
        <v>0</v>
      </c>
      <c r="G64" s="8">
        <f>D64-E64</f>
        <v>0</v>
      </c>
    </row>
    <row r="65" spans="1:7" ht="10.5" x14ac:dyDescent="0.25">
      <c r="A65" s="11" t="s">
        <v>17</v>
      </c>
      <c r="B65" s="10">
        <f>SUM(B66:B68)</f>
        <v>0</v>
      </c>
      <c r="C65" s="10">
        <f>SUM(C66:C68)</f>
        <v>0</v>
      </c>
      <c r="D65" s="10">
        <f>B65+C65</f>
        <v>0</v>
      </c>
      <c r="E65" s="10">
        <f>SUM(E66:E68)</f>
        <v>0</v>
      </c>
      <c r="F65" s="10">
        <f>SUM(F66:F68)</f>
        <v>0</v>
      </c>
      <c r="G65" s="10">
        <f>D65-E65</f>
        <v>0</v>
      </c>
    </row>
    <row r="66" spans="1:7" x14ac:dyDescent="0.2">
      <c r="A66" s="9" t="s">
        <v>16</v>
      </c>
      <c r="B66" s="8">
        <v>0</v>
      </c>
      <c r="C66" s="8">
        <v>0</v>
      </c>
      <c r="D66" s="8">
        <f>B66+C66</f>
        <v>0</v>
      </c>
      <c r="E66" s="8">
        <v>0</v>
      </c>
      <c r="F66" s="8">
        <v>0</v>
      </c>
      <c r="G66" s="8">
        <f>D66-E66</f>
        <v>0</v>
      </c>
    </row>
    <row r="67" spans="1:7" x14ac:dyDescent="0.2">
      <c r="A67" s="9" t="s">
        <v>15</v>
      </c>
      <c r="B67" s="8">
        <v>0</v>
      </c>
      <c r="C67" s="8">
        <v>0</v>
      </c>
      <c r="D67" s="8">
        <f>B67+C67</f>
        <v>0</v>
      </c>
      <c r="E67" s="8">
        <v>0</v>
      </c>
      <c r="F67" s="8">
        <v>0</v>
      </c>
      <c r="G67" s="8">
        <f>D67-E67</f>
        <v>0</v>
      </c>
    </row>
    <row r="68" spans="1:7" x14ac:dyDescent="0.2">
      <c r="A68" s="9" t="s">
        <v>14</v>
      </c>
      <c r="B68" s="8">
        <v>0</v>
      </c>
      <c r="C68" s="8">
        <v>0</v>
      </c>
      <c r="D68" s="8">
        <f>B68+C68</f>
        <v>0</v>
      </c>
      <c r="E68" s="8">
        <v>0</v>
      </c>
      <c r="F68" s="8">
        <v>0</v>
      </c>
      <c r="G68" s="8">
        <f>D68-E68</f>
        <v>0</v>
      </c>
    </row>
    <row r="69" spans="1:7" ht="10.5" x14ac:dyDescent="0.25">
      <c r="A69" s="11" t="s">
        <v>13</v>
      </c>
      <c r="B69" s="10">
        <f>SUM(B70:B76)</f>
        <v>0</v>
      </c>
      <c r="C69" s="10">
        <f>SUM(C70:C76)</f>
        <v>0</v>
      </c>
      <c r="D69" s="10">
        <f>B69+C69</f>
        <v>0</v>
      </c>
      <c r="E69" s="10">
        <f>SUM(E70:E76)</f>
        <v>0</v>
      </c>
      <c r="F69" s="10">
        <f>SUM(F70:F76)</f>
        <v>0</v>
      </c>
      <c r="G69" s="10">
        <f>D69-E69</f>
        <v>0</v>
      </c>
    </row>
    <row r="70" spans="1:7" x14ac:dyDescent="0.2">
      <c r="A70" s="9" t="s">
        <v>12</v>
      </c>
      <c r="B70" s="8">
        <v>0</v>
      </c>
      <c r="C70" s="8">
        <v>0</v>
      </c>
      <c r="D70" s="8">
        <f>B70+C70</f>
        <v>0</v>
      </c>
      <c r="E70" s="8">
        <v>0</v>
      </c>
      <c r="F70" s="8">
        <v>0</v>
      </c>
      <c r="G70" s="8">
        <f>D70-E70</f>
        <v>0</v>
      </c>
    </row>
    <row r="71" spans="1:7" x14ac:dyDescent="0.2">
      <c r="A71" s="9" t="s">
        <v>11</v>
      </c>
      <c r="B71" s="8">
        <v>0</v>
      </c>
      <c r="C71" s="8">
        <v>0</v>
      </c>
      <c r="D71" s="8">
        <f>B71+C71</f>
        <v>0</v>
      </c>
      <c r="E71" s="8">
        <v>0</v>
      </c>
      <c r="F71" s="8">
        <v>0</v>
      </c>
      <c r="G71" s="8">
        <f>D71-E71</f>
        <v>0</v>
      </c>
    </row>
    <row r="72" spans="1:7" x14ac:dyDescent="0.2">
      <c r="A72" s="9" t="s">
        <v>10</v>
      </c>
      <c r="B72" s="8">
        <v>0</v>
      </c>
      <c r="C72" s="8">
        <v>0</v>
      </c>
      <c r="D72" s="8">
        <f>B72+C72</f>
        <v>0</v>
      </c>
      <c r="E72" s="8">
        <v>0</v>
      </c>
      <c r="F72" s="8">
        <v>0</v>
      </c>
      <c r="G72" s="8">
        <f>D72-E72</f>
        <v>0</v>
      </c>
    </row>
    <row r="73" spans="1:7" x14ac:dyDescent="0.2">
      <c r="A73" s="9" t="s">
        <v>9</v>
      </c>
      <c r="B73" s="8">
        <v>0</v>
      </c>
      <c r="C73" s="8">
        <v>0</v>
      </c>
      <c r="D73" s="8">
        <f>B73+C73</f>
        <v>0</v>
      </c>
      <c r="E73" s="8">
        <v>0</v>
      </c>
      <c r="F73" s="8">
        <v>0</v>
      </c>
      <c r="G73" s="8">
        <f>D73-E73</f>
        <v>0</v>
      </c>
    </row>
    <row r="74" spans="1:7" x14ac:dyDescent="0.2">
      <c r="A74" s="9" t="s">
        <v>8</v>
      </c>
      <c r="B74" s="8">
        <v>0</v>
      </c>
      <c r="C74" s="8">
        <v>0</v>
      </c>
      <c r="D74" s="8">
        <f>B74+C74</f>
        <v>0</v>
      </c>
      <c r="E74" s="8">
        <v>0</v>
      </c>
      <c r="F74" s="8">
        <v>0</v>
      </c>
      <c r="G74" s="8">
        <f>D74-E74</f>
        <v>0</v>
      </c>
    </row>
    <row r="75" spans="1:7" x14ac:dyDescent="0.2">
      <c r="A75" s="9" t="s">
        <v>7</v>
      </c>
      <c r="B75" s="8">
        <v>0</v>
      </c>
      <c r="C75" s="8">
        <v>0</v>
      </c>
      <c r="D75" s="8">
        <f>B75+C75</f>
        <v>0</v>
      </c>
      <c r="E75" s="8">
        <v>0</v>
      </c>
      <c r="F75" s="8">
        <v>0</v>
      </c>
      <c r="G75" s="8">
        <f>D75-E75</f>
        <v>0</v>
      </c>
    </row>
    <row r="76" spans="1:7" x14ac:dyDescent="0.2">
      <c r="A76" s="7" t="s">
        <v>6</v>
      </c>
      <c r="B76" s="6">
        <v>0</v>
      </c>
      <c r="C76" s="6">
        <v>0</v>
      </c>
      <c r="D76" s="6">
        <f>B76+C76</f>
        <v>0</v>
      </c>
      <c r="E76" s="6">
        <v>0</v>
      </c>
      <c r="F76" s="6">
        <v>0</v>
      </c>
      <c r="G76" s="6">
        <f>D76-E76</f>
        <v>0</v>
      </c>
    </row>
    <row r="77" spans="1:7" ht="10.5" x14ac:dyDescent="0.25">
      <c r="A77" s="5" t="s">
        <v>5</v>
      </c>
      <c r="B77" s="4">
        <f>SUM(B5+B13+B23+B33+B43+B53+B57+B65+B69)</f>
        <v>125600852</v>
      </c>
      <c r="C77" s="4">
        <f>SUM(C5+C13+C23+C33+C43+C53+C57+C65+C69)</f>
        <v>20679884.91</v>
      </c>
      <c r="D77" s="4">
        <f>SUM(D5+D13+D23+D33+D43+D53+D57+D65+D69)</f>
        <v>146280736.91</v>
      </c>
      <c r="E77" s="4">
        <f>SUM(E5+E13+E23+E33+E43+E53+E57+E65+E69)</f>
        <v>47315047.920000002</v>
      </c>
      <c r="F77" s="4">
        <f>SUM(F5+F13+F23+F33+F43+F53+F57+F65+F69)</f>
        <v>47315047.920000002</v>
      </c>
      <c r="G77" s="4">
        <f>SUM(G5+G13+G23+G33+G43+G53+G57+G65+G69)</f>
        <v>98965688.989999995</v>
      </c>
    </row>
    <row r="79" spans="1:7" x14ac:dyDescent="0.2">
      <c r="A79" s="1" t="s">
        <v>4</v>
      </c>
    </row>
    <row r="85" spans="1:6" x14ac:dyDescent="0.2">
      <c r="A85" s="3" t="s">
        <v>3</v>
      </c>
      <c r="B85" s="2"/>
      <c r="C85" s="2"/>
      <c r="E85" s="2" t="s">
        <v>2</v>
      </c>
      <c r="F85" s="2"/>
    </row>
    <row r="86" spans="1:6" x14ac:dyDescent="0.2">
      <c r="A86" s="3" t="s">
        <v>1</v>
      </c>
      <c r="B86" s="2"/>
      <c r="C86" s="2"/>
      <c r="E86" s="2" t="s">
        <v>0</v>
      </c>
      <c r="F86" s="2"/>
    </row>
  </sheetData>
  <sheetProtection formatCells="0" formatColumns="0" formatRows="0" autoFilter="0"/>
  <mergeCells count="6">
    <mergeCell ref="A1:G1"/>
    <mergeCell ref="G2:G3"/>
    <mergeCell ref="B85:C85"/>
    <mergeCell ref="B86:C86"/>
    <mergeCell ref="E85:F85"/>
    <mergeCell ref="E86:F8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2022-07-26T15:07:25Z</dcterms:created>
  <dcterms:modified xsi:type="dcterms:W3CDTF">2022-07-26T15:07:40Z</dcterms:modified>
</cp:coreProperties>
</file>