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L-LLAP4\Desktop\CCLE2023\Estados Financieros\ASEG\Link CCLE\"/>
    </mc:Choice>
  </mc:AlternateContent>
  <xr:revisionPtr revIDLastSave="0" documentId="13_ncr:1_{79C8D4B9-9841-4BE2-A625-F28C042EEE98}" xr6:coauthVersionLast="36" xr6:coauthVersionMax="47" xr10:uidLastSave="{00000000-0000-0000-0000-000000000000}"/>
  <bookViews>
    <workbookView xWindow="-120" yWindow="-120" windowWidth="20730" windowHeight="11040" tabRatio="885" xr2:uid="{00000000-000D-0000-FFFF-FFFF00000000}"/>
  </bookViews>
  <sheets>
    <sheet name="COG" sheetId="6" r:id="rId1"/>
  </sheets>
  <definedNames>
    <definedName name="_xlnm._FilterDatabase" localSheetId="0" hidden="1">COG!$A$4:$A$77</definedName>
  </definedNames>
  <calcPr calcId="191028"/>
</workbook>
</file>

<file path=xl/calcChain.xml><?xml version="1.0" encoding="utf-8"?>
<calcChain xmlns="http://schemas.openxmlformats.org/spreadsheetml/2006/main">
  <c r="D76" i="6" l="1"/>
  <c r="G76" i="6" s="1"/>
  <c r="D75" i="6"/>
  <c r="G75" i="6" s="1"/>
  <c r="G74" i="6"/>
  <c r="D74" i="6"/>
  <c r="D73" i="6"/>
  <c r="G73" i="6" s="1"/>
  <c r="G72" i="6"/>
  <c r="D72" i="6"/>
  <c r="D71" i="6"/>
  <c r="G71" i="6" s="1"/>
  <c r="G70" i="6"/>
  <c r="D70" i="6"/>
  <c r="F69" i="6"/>
  <c r="E69" i="6"/>
  <c r="C69" i="6"/>
  <c r="B69" i="6"/>
  <c r="D68" i="6"/>
  <c r="G68" i="6" s="1"/>
  <c r="D67" i="6"/>
  <c r="D66" i="6"/>
  <c r="G66" i="6" s="1"/>
  <c r="F65" i="6"/>
  <c r="E65" i="6"/>
  <c r="C65" i="6"/>
  <c r="B65" i="6"/>
  <c r="D64" i="6"/>
  <c r="G64" i="6" s="1"/>
  <c r="D63" i="6"/>
  <c r="G63" i="6" s="1"/>
  <c r="D62" i="6"/>
  <c r="G62" i="6" s="1"/>
  <c r="G61" i="6"/>
  <c r="D61" i="6"/>
  <c r="D60" i="6"/>
  <c r="G60" i="6" s="1"/>
  <c r="D59" i="6"/>
  <c r="D57" i="6" s="1"/>
  <c r="D58" i="6"/>
  <c r="G58" i="6" s="1"/>
  <c r="F57" i="6"/>
  <c r="E57" i="6"/>
  <c r="C57" i="6"/>
  <c r="B57" i="6"/>
  <c r="D56" i="6"/>
  <c r="G56" i="6" s="1"/>
  <c r="D55" i="6"/>
  <c r="D53" i="6" s="1"/>
  <c r="D54" i="6"/>
  <c r="G54" i="6" s="1"/>
  <c r="F53" i="6"/>
  <c r="E53" i="6"/>
  <c r="C53" i="6"/>
  <c r="B53" i="6"/>
  <c r="D52" i="6"/>
  <c r="G52" i="6" s="1"/>
  <c r="D51" i="6"/>
  <c r="G51" i="6" s="1"/>
  <c r="D50" i="6"/>
  <c r="G50" i="6" s="1"/>
  <c r="G49" i="6"/>
  <c r="D49" i="6"/>
  <c r="D48" i="6"/>
  <c r="G48" i="6" s="1"/>
  <c r="D47" i="6"/>
  <c r="G47" i="6" s="1"/>
  <c r="D46" i="6"/>
  <c r="G46" i="6" s="1"/>
  <c r="G45" i="6"/>
  <c r="D45" i="6"/>
  <c r="D44" i="6"/>
  <c r="G44" i="6" s="1"/>
  <c r="F43" i="6"/>
  <c r="E43" i="6"/>
  <c r="C43" i="6"/>
  <c r="B43" i="6"/>
  <c r="D42" i="6"/>
  <c r="G42" i="6" s="1"/>
  <c r="D41" i="6"/>
  <c r="G41" i="6" s="1"/>
  <c r="D40" i="6"/>
  <c r="G40" i="6" s="1"/>
  <c r="D39" i="6"/>
  <c r="G39" i="6" s="1"/>
  <c r="D38" i="6"/>
  <c r="G38" i="6" s="1"/>
  <c r="G37" i="6"/>
  <c r="D37" i="6"/>
  <c r="D36" i="6"/>
  <c r="G36" i="6" s="1"/>
  <c r="D35" i="6"/>
  <c r="D33" i="6" s="1"/>
  <c r="D34" i="6"/>
  <c r="G34" i="6" s="1"/>
  <c r="F33" i="6"/>
  <c r="E33" i="6"/>
  <c r="C33" i="6"/>
  <c r="B33" i="6"/>
  <c r="G23" i="6"/>
  <c r="F23" i="6"/>
  <c r="E23" i="6"/>
  <c r="D23" i="6"/>
  <c r="C23" i="6"/>
  <c r="B23" i="6"/>
  <c r="G13" i="6"/>
  <c r="F13" i="6"/>
  <c r="E13" i="6"/>
  <c r="D13" i="6"/>
  <c r="C13" i="6"/>
  <c r="C77" i="6" s="1"/>
  <c r="B13" i="6"/>
  <c r="G5" i="6"/>
  <c r="F5" i="6"/>
  <c r="E5" i="6"/>
  <c r="E77" i="6" s="1"/>
  <c r="D5" i="6"/>
  <c r="C5" i="6"/>
  <c r="B5" i="6"/>
  <c r="B77" i="6" s="1"/>
  <c r="G69" i="6" l="1"/>
  <c r="F77" i="6"/>
  <c r="G35" i="6"/>
  <c r="G55" i="6"/>
  <c r="G59" i="6"/>
  <c r="G57" i="6" s="1"/>
  <c r="D69" i="6"/>
  <c r="D65" i="6"/>
  <c r="G33" i="6"/>
  <c r="D43" i="6"/>
  <c r="G53" i="6"/>
  <c r="G67" i="6"/>
  <c r="G65" i="6"/>
  <c r="G43" i="6"/>
  <c r="D77" i="6"/>
  <c r="G77" i="6" l="1"/>
</calcChain>
</file>

<file path=xl/sharedStrings.xml><?xml version="1.0" encoding="utf-8"?>
<sst xmlns="http://schemas.openxmlformats.org/spreadsheetml/2006/main" count="89" uniqueCount="89">
  <si>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</si>
  <si>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</si>
  <si>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</si>
  <si>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</si>
  <si>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</si>
  <si>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</si>
  <si>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</si>
  <si>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</si>
  <si>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</si>
  <si>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</si>
  <si>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</si>
  <si>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</si>
  <si>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</si>
  <si>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</si>
  <si>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</si>
  <si>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</si>
  <si>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</si>
  <si>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</si>
  <si>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</si>
  <si>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</si>
  <si>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</si>
  <si>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</si>
  <si>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</si>
  <si>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</si>
  <si>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</si>
  <si>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</si>
  <si>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</si>
  <si>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</si>
  <si>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</si>
  <si>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</si>
  <si>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</si>
  <si>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</si>
  <si>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</si>
  <si>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</si>
  <si>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</si>
  <si>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</si>
  <si>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</si>
  <si>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</si>
  <si>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</si>
  <si>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</si>
  <si>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</si>
  <si>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</si>
  <si>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</si>
  <si>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</si>
  <si>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</si>
  <si>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</si>
  <si>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</si>
  <si>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</si>
  <si>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</si>
  <si>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</si>
  <si>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</si>
  <si>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</si>
  <si>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</si>
  <si>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</si>
  <si>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</si>
  <si>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</si>
  <si>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</si>
  <si>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</si>
  <si>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</si>
  <si>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</si>
  <si>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</si>
  <si>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</si>
  <si>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</si>
  <si>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</si>
  <si>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</si>
  <si>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</si>
  <si>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</si>
  <si>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</si>
  <si>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</si>
  <si>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</si>
  <si>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</si>
  <si>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</si>
  <si>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</si>
  <si>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</si>
  <si>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</si>
  <si>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</si>
  <si>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</si>
  <si>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</si>
  <si>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</si>
  <si>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</si>
  <si>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</si>
  <si>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</si>
  <si>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</si>
  <si>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Centro de Conciliación Laboral del Estado de Guanajuato
Estado Analítico del Ejercicio del Presupuesto de Egresos
Clasificación por Objeto del Gasto (Capítulo y Concepto)
Del 1 de Enero al 31 de Diciembre de 2022</t>
  </si>
  <si>
    <t>Bajo protesta de decir verdad declaramos que los Estados Financieros y sus notas, son razonablemente correctos y son responsabilidad del emisor.</t>
  </si>
  <si>
    <t>Lic Juana Haydeé Escobar Porras</t>
  </si>
  <si>
    <t>CP Armando Estrada Sánchez</t>
  </si>
  <si>
    <t xml:space="preserve">Directora General </t>
  </si>
  <si>
    <t>Director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</si>
</sst>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" fillId="0" borderId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0" fillId="0" borderId="0" xfId="0" applyProtection="1"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>
      <alignment horizontal="center" vertical="center" wrapText="1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7" fillId="2" borderId="8" xfId="9" applyFont="1" applyFill="1" applyBorder="1" applyAlignment="1" applyProtection="1">
      <alignment horizontal="centerContinuous" vertical="center" wrapText="1"/>
      <protection locked="0"/>
    </xf>
    <xf numFmtId="0" fontId="7" fillId="2" borderId="9" xfId="9" applyFont="1" applyFill="1" applyBorder="1" applyAlignment="1" applyProtection="1">
      <alignment horizontal="centerContinuous" vertical="center" wrapText="1"/>
      <protection locked="0"/>
    </xf>
    <xf numFmtId="0" fontId="7" fillId="2" borderId="10" xfId="9" applyFont="1" applyFill="1" applyBorder="1" applyAlignment="1" applyProtection="1">
      <alignment horizontal="centerContinuous" vertical="center" wrapText="1"/>
      <protection locked="0"/>
    </xf>
    <xf numFmtId="0" fontId="3" fillId="0" borderId="0" xfId="0" applyFont="1" applyAlignment="1">
      <alignment horizontal="left" indent="2"/>
    </xf>
    <xf numFmtId="0" fontId="3" fillId="0" borderId="5" xfId="0" applyFont="1" applyBorder="1" applyAlignment="1">
      <alignment horizontal="left" indent="2"/>
    </xf>
    <xf numFmtId="0" fontId="7" fillId="0" borderId="5" xfId="0" applyFont="1" applyBorder="1" applyAlignment="1" applyProtection="1">
      <alignment horizontal="left" indent="2"/>
      <protection locked="0"/>
    </xf>
    <xf numFmtId="0" fontId="7" fillId="0" borderId="1" xfId="0" applyFont="1" applyBorder="1" applyAlignment="1">
      <alignment horizontal="left"/>
    </xf>
    <xf numFmtId="4" fontId="10" fillId="3" borderId="14" xfId="3" applyNumberFormat="1" applyFont="1" applyFill="1" applyBorder="1" applyAlignment="1">
      <alignment vertical="center"/>
    </xf>
    <xf numFmtId="4" fontId="3" fillId="0" borderId="14" xfId="0" applyNumberFormat="1" applyFont="1" applyFill="1" applyBorder="1" applyProtection="1">
      <protection locked="0"/>
    </xf>
    <xf numFmtId="3" fontId="10" fillId="3" borderId="14" xfId="3" applyNumberFormat="1" applyFont="1" applyFill="1" applyBorder="1" applyAlignment="1">
      <alignment vertical="center"/>
    </xf>
    <xf numFmtId="3" fontId="11" fillId="3" borderId="14" xfId="3" applyNumberFormat="1" applyFont="1" applyFill="1" applyBorder="1" applyAlignment="1" applyProtection="1">
      <alignment vertical="center"/>
      <protection locked="0"/>
    </xf>
    <xf numFmtId="3" fontId="11" fillId="3" borderId="14" xfId="3" applyNumberFormat="1" applyFont="1" applyFill="1" applyBorder="1" applyAlignment="1">
      <alignment vertical="center"/>
    </xf>
    <xf numFmtId="4" fontId="10" fillId="3" borderId="7" xfId="3" applyNumberFormat="1" applyFont="1" applyFill="1" applyBorder="1" applyAlignment="1">
      <alignment vertical="center"/>
    </xf>
    <xf numFmtId="0" fontId="0" fillId="0" borderId="0" xfId="16" applyFont="1"/>
    <xf numFmtId="0" fontId="12" fillId="0" borderId="0" xfId="16" applyFont="1" applyAlignment="1">
      <alignment vertical="center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14" fillId="0" borderId="0" xfId="17" applyFont="1"/>
    <xf numFmtId="0" fontId="9" fillId="0" borderId="0" xfId="18" applyFont="1" applyFill="1" applyBorder="1" applyAlignment="1" applyProtection="1">
      <alignment vertical="top"/>
      <protection locked="0"/>
    </xf>
    <xf numFmtId="0" fontId="8" fillId="2" borderId="2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</cellXfs>
  <cellStyles count="22">
    <cellStyle name="Euro" xfId="1" xr:uid="{00000000-0005-0000-0000-000000000000}"/>
    <cellStyle name="Millares 10" xfId="19" xr:uid="{E0AA2FC3-DF1C-4ECE-8828-A9801024CF54}"/>
    <cellStyle name="Millares 2" xfId="2" xr:uid="{00000000-0005-0000-0000-000001000000}"/>
    <cellStyle name="Millares 2 2" xfId="3" xr:uid="{00000000-0005-0000-0000-000002000000}"/>
    <cellStyle name="Millares 2 2 2 2" xfId="20" xr:uid="{1AC01F40-04C7-43DC-8FC0-4AB606A84167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2 24" xfId="18" xr:uid="{73B9F1F4-FEC1-4A43-844B-156C0FE4D7A4}"/>
    <cellStyle name="Normal 2 3 3" xfId="16" xr:uid="{86C74578-9B44-4851-8C9D-4016D6647DEB}"/>
    <cellStyle name="Normal 2 3 4" xfId="17" xr:uid="{9F701EAB-C348-42C4-B0DC-DA02D77A6D89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5 3 2" xfId="21" xr:uid="{D8EEE7C9-B025-4109-8AA4-376C0B4E8D9A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6"/>
  <sheetViews>
    <sheetView showGridLines="0" tabSelected="1" workbookViewId="0">
      <selection activeCell="A69" sqref="A69"/>
    </sheetView>
  </sheetViews>
  <sheetFormatPr baseColWidth="10" defaultColWidth="12" defaultRowHeight="10" x14ac:dyDescent="0.2"/>
  <cols>
    <col min="1" max="1" width="62.77734375" style="1" customWidth="1"/>
    <col min="2" max="2" width="18.33203125" style="1" customWidth="1"/>
    <col min="3" max="3" width="19.77734375" style="1" customWidth="1"/>
    <col min="4" max="7" width="18.33203125" style="1" customWidth="1"/>
    <col min="8" max="16384" width="12" style="1"/>
  </cols>
  <sheetData>
    <row r="1" spans="1:7" ht="45" customHeight="1" x14ac:dyDescent="0.25">
      <c r="A1" s="25" t="s">
        <v>83</v>
      </c>
      <c r="B1" s="26"/>
      <c r="C1" s="26"/>
      <c r="D1" s="26"/>
      <c r="E1" s="26"/>
      <c r="F1" s="26"/>
      <c r="G1" s="27"/>
    </row>
    <row r="2" spans="1:7" ht="10.5" x14ac:dyDescent="0.2">
      <c r="A2" s="4"/>
      <c r="B2" s="7" t="s">
        <v>0</v>
      </c>
      <c r="C2" s="8"/>
      <c r="D2" s="8"/>
      <c r="E2" s="8"/>
      <c r="F2" s="9"/>
      <c r="G2" s="28" t="s">
        <v>7</v>
      </c>
    </row>
    <row r="3" spans="1:7" ht="25" customHeight="1" x14ac:dyDescent="0.2">
      <c r="A3" s="5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9"/>
    </row>
    <row r="4" spans="1:7" ht="10.5" x14ac:dyDescent="0.2">
      <c r="A4" s="6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ht="11.5" x14ac:dyDescent="0.25">
      <c r="A5" s="13" t="s">
        <v>10</v>
      </c>
      <c r="B5" s="14">
        <f t="shared" ref="B5:G5" si="0">SUM(B6:B12)</f>
        <v>88137694</v>
      </c>
      <c r="C5" s="14">
        <f t="shared" si="0"/>
        <v>6695698.2699999996</v>
      </c>
      <c r="D5" s="14">
        <f t="shared" si="0"/>
        <v>94833392.269999996</v>
      </c>
      <c r="E5" s="14">
        <f t="shared" si="0"/>
        <v>67012255.120000005</v>
      </c>
      <c r="F5" s="14">
        <f t="shared" si="0"/>
        <v>67012255.120000005</v>
      </c>
      <c r="G5" s="14">
        <f t="shared" si="0"/>
        <v>27821137.149999999</v>
      </c>
    </row>
    <row r="6" spans="1:7" x14ac:dyDescent="0.2">
      <c r="A6" s="10" t="s">
        <v>11</v>
      </c>
      <c r="B6" s="15">
        <v>15018036</v>
      </c>
      <c r="C6" s="15">
        <v>1753911.88</v>
      </c>
      <c r="D6" s="15">
        <v>16771947.879999999</v>
      </c>
      <c r="E6" s="15">
        <v>16474578.130000001</v>
      </c>
      <c r="F6" s="15">
        <v>16474578.130000001</v>
      </c>
      <c r="G6" s="15">
        <v>297369.74999999814</v>
      </c>
    </row>
    <row r="7" spans="1:7" x14ac:dyDescent="0.2">
      <c r="A7" s="10" t="s">
        <v>12</v>
      </c>
      <c r="B7" s="15">
        <v>0</v>
      </c>
      <c r="C7" s="15">
        <v>51825.440000000002</v>
      </c>
      <c r="D7" s="15">
        <v>51825.440000000002</v>
      </c>
      <c r="E7" s="15">
        <v>50961.64</v>
      </c>
      <c r="F7" s="15">
        <v>50961.64</v>
      </c>
      <c r="G7" s="15">
        <v>863.80000000000291</v>
      </c>
    </row>
    <row r="8" spans="1:7" x14ac:dyDescent="0.2">
      <c r="A8" s="10" t="s">
        <v>13</v>
      </c>
      <c r="B8" s="15">
        <v>20421214</v>
      </c>
      <c r="C8" s="15">
        <v>2905266.59</v>
      </c>
      <c r="D8" s="15">
        <v>23326480.59</v>
      </c>
      <c r="E8" s="15">
        <v>22509555.629999999</v>
      </c>
      <c r="F8" s="15">
        <v>22509555.629999999</v>
      </c>
      <c r="G8" s="15">
        <v>816924.96000000089</v>
      </c>
    </row>
    <row r="9" spans="1:7" x14ac:dyDescent="0.2">
      <c r="A9" s="10" t="s">
        <v>14</v>
      </c>
      <c r="B9" s="15">
        <v>5043492</v>
      </c>
      <c r="C9" s="15">
        <v>428215.7</v>
      </c>
      <c r="D9" s="15">
        <v>5471707.7000000002</v>
      </c>
      <c r="E9" s="15">
        <v>5322866.33</v>
      </c>
      <c r="F9" s="15">
        <v>5322866.33</v>
      </c>
      <c r="G9" s="15">
        <v>148841.37000000011</v>
      </c>
    </row>
    <row r="10" spans="1:7" x14ac:dyDescent="0.2">
      <c r="A10" s="10" t="s">
        <v>15</v>
      </c>
      <c r="B10" s="15">
        <v>19067148</v>
      </c>
      <c r="C10" s="15">
        <v>3909632.66</v>
      </c>
      <c r="D10" s="15">
        <v>22976780.66</v>
      </c>
      <c r="E10" s="15">
        <v>22632419.300000001</v>
      </c>
      <c r="F10" s="15">
        <v>22632419.300000001</v>
      </c>
      <c r="G10" s="15">
        <v>344361.3599999994</v>
      </c>
    </row>
    <row r="11" spans="1:7" x14ac:dyDescent="0.2">
      <c r="A11" s="10" t="s">
        <v>16</v>
      </c>
      <c r="B11" s="15">
        <v>28574110</v>
      </c>
      <c r="C11" s="15">
        <v>-2366421</v>
      </c>
      <c r="D11" s="15">
        <v>26207689</v>
      </c>
      <c r="E11" s="15">
        <v>0</v>
      </c>
      <c r="F11" s="15">
        <v>0</v>
      </c>
      <c r="G11" s="15">
        <v>26207689</v>
      </c>
    </row>
    <row r="12" spans="1:7" x14ac:dyDescent="0.2">
      <c r="A12" s="10" t="s">
        <v>17</v>
      </c>
      <c r="B12" s="15">
        <v>13694</v>
      </c>
      <c r="C12" s="15">
        <v>13267</v>
      </c>
      <c r="D12" s="15">
        <v>26961</v>
      </c>
      <c r="E12" s="15">
        <v>21874.09</v>
      </c>
      <c r="F12" s="15">
        <v>21874.09</v>
      </c>
      <c r="G12" s="15">
        <v>5086.91</v>
      </c>
    </row>
    <row r="13" spans="1:7" ht="11.5" x14ac:dyDescent="0.25">
      <c r="A13" s="13" t="s">
        <v>18</v>
      </c>
      <c r="B13" s="14">
        <f t="shared" ref="B13:G13" si="1">SUM(B14:B22)</f>
        <v>9599805</v>
      </c>
      <c r="C13" s="14">
        <f t="shared" si="1"/>
        <v>-4730847.09</v>
      </c>
      <c r="D13" s="14">
        <f t="shared" si="1"/>
        <v>4868957.91</v>
      </c>
      <c r="E13" s="14">
        <f t="shared" si="1"/>
        <v>2457709.8499999996</v>
      </c>
      <c r="F13" s="14">
        <f t="shared" si="1"/>
        <v>2407338.4099999997</v>
      </c>
      <c r="G13" s="14">
        <f t="shared" si="1"/>
        <v>2411248.0600000005</v>
      </c>
    </row>
    <row r="14" spans="1:7" x14ac:dyDescent="0.2">
      <c r="A14" s="10" t="s">
        <v>19</v>
      </c>
      <c r="B14" s="15">
        <v>1934848</v>
      </c>
      <c r="C14" s="15">
        <v>348000</v>
      </c>
      <c r="D14" s="15">
        <v>2282848</v>
      </c>
      <c r="E14" s="15">
        <v>1518095.91</v>
      </c>
      <c r="F14" s="15">
        <v>1518095.91</v>
      </c>
      <c r="G14" s="15">
        <v>764752.09000000008</v>
      </c>
    </row>
    <row r="15" spans="1:7" x14ac:dyDescent="0.2">
      <c r="A15" s="10" t="s">
        <v>20</v>
      </c>
      <c r="B15" s="15">
        <v>15000</v>
      </c>
      <c r="C15" s="15">
        <v>51988</v>
      </c>
      <c r="D15" s="15">
        <v>66988</v>
      </c>
      <c r="E15" s="15">
        <v>58708.67</v>
      </c>
      <c r="F15" s="15">
        <v>58708.67</v>
      </c>
      <c r="G15" s="15">
        <v>8279.3300000000017</v>
      </c>
    </row>
    <row r="16" spans="1:7" x14ac:dyDescent="0.2">
      <c r="A16" s="10" t="s">
        <v>21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</row>
    <row r="17" spans="1:7" x14ac:dyDescent="0.2">
      <c r="A17" s="10" t="s">
        <v>22</v>
      </c>
      <c r="B17" s="15">
        <v>5558730</v>
      </c>
      <c r="C17" s="15">
        <v>-5216021.09</v>
      </c>
      <c r="D17" s="15">
        <v>342708.91000000015</v>
      </c>
      <c r="E17" s="15">
        <v>188964.23</v>
      </c>
      <c r="F17" s="15">
        <v>188964.23</v>
      </c>
      <c r="G17" s="15">
        <v>153744.68000000014</v>
      </c>
    </row>
    <row r="18" spans="1:7" x14ac:dyDescent="0.2">
      <c r="A18" s="10" t="s">
        <v>23</v>
      </c>
      <c r="B18" s="15">
        <v>50000</v>
      </c>
      <c r="C18" s="15">
        <v>0</v>
      </c>
      <c r="D18" s="15">
        <v>50000</v>
      </c>
      <c r="E18" s="15">
        <v>5510</v>
      </c>
      <c r="F18" s="15">
        <v>5510</v>
      </c>
      <c r="G18" s="15">
        <v>44490</v>
      </c>
    </row>
    <row r="19" spans="1:7" x14ac:dyDescent="0.2">
      <c r="A19" s="10" t="s">
        <v>24</v>
      </c>
      <c r="B19" s="15">
        <v>1663200</v>
      </c>
      <c r="C19" s="15">
        <v>0</v>
      </c>
      <c r="D19" s="15">
        <v>1663200</v>
      </c>
      <c r="E19" s="15">
        <v>467227.66</v>
      </c>
      <c r="F19" s="15">
        <v>416856.22</v>
      </c>
      <c r="G19" s="15">
        <v>1195972.3400000001</v>
      </c>
    </row>
    <row r="20" spans="1:7" x14ac:dyDescent="0.2">
      <c r="A20" s="10" t="s">
        <v>25</v>
      </c>
      <c r="B20" s="15">
        <v>162027</v>
      </c>
      <c r="C20" s="15">
        <v>0</v>
      </c>
      <c r="D20" s="15">
        <v>162027</v>
      </c>
      <c r="E20" s="15">
        <v>0</v>
      </c>
      <c r="F20" s="15">
        <v>0</v>
      </c>
      <c r="G20" s="15">
        <v>162027</v>
      </c>
    </row>
    <row r="21" spans="1:7" x14ac:dyDescent="0.2">
      <c r="A21" s="10" t="s">
        <v>26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</row>
    <row r="22" spans="1:7" x14ac:dyDescent="0.2">
      <c r="A22" s="10" t="s">
        <v>27</v>
      </c>
      <c r="B22" s="15">
        <v>216000</v>
      </c>
      <c r="C22" s="15">
        <v>85186</v>
      </c>
      <c r="D22" s="15">
        <v>301186</v>
      </c>
      <c r="E22" s="15">
        <v>219203.38</v>
      </c>
      <c r="F22" s="15">
        <v>219203.38</v>
      </c>
      <c r="G22" s="15">
        <v>81982.62</v>
      </c>
    </row>
    <row r="23" spans="1:7" ht="11.5" x14ac:dyDescent="0.25">
      <c r="A23" s="13" t="s">
        <v>28</v>
      </c>
      <c r="B23" s="14">
        <f t="shared" ref="B23:G23" si="2">SUM(B24:B32)</f>
        <v>27863353</v>
      </c>
      <c r="C23" s="14">
        <f t="shared" si="2"/>
        <v>420638.41000000015</v>
      </c>
      <c r="D23" s="14">
        <f t="shared" si="2"/>
        <v>28283991.409999996</v>
      </c>
      <c r="E23" s="14">
        <f t="shared" si="2"/>
        <v>22324835.310000002</v>
      </c>
      <c r="F23" s="14">
        <f t="shared" si="2"/>
        <v>22321241.969999999</v>
      </c>
      <c r="G23" s="14">
        <f t="shared" si="2"/>
        <v>5959156.1000000006</v>
      </c>
    </row>
    <row r="24" spans="1:7" x14ac:dyDescent="0.2">
      <c r="A24" s="10" t="s">
        <v>29</v>
      </c>
      <c r="B24" s="15">
        <v>1287792</v>
      </c>
      <c r="C24" s="15">
        <v>762549.85</v>
      </c>
      <c r="D24" s="15">
        <v>2050341.85</v>
      </c>
      <c r="E24" s="15">
        <v>1697578.43</v>
      </c>
      <c r="F24" s="15">
        <v>1697578.43</v>
      </c>
      <c r="G24" s="15">
        <v>352763.42000000016</v>
      </c>
    </row>
    <row r="25" spans="1:7" x14ac:dyDescent="0.2">
      <c r="A25" s="10" t="s">
        <v>30</v>
      </c>
      <c r="B25" s="15">
        <v>14528428</v>
      </c>
      <c r="C25" s="15">
        <v>0</v>
      </c>
      <c r="D25" s="15">
        <v>14528428</v>
      </c>
      <c r="E25" s="15">
        <v>13023081.76</v>
      </c>
      <c r="F25" s="15">
        <v>13023081.76</v>
      </c>
      <c r="G25" s="15">
        <v>1505346.2400000002</v>
      </c>
    </row>
    <row r="26" spans="1:7" x14ac:dyDescent="0.2">
      <c r="A26" s="10" t="s">
        <v>31</v>
      </c>
      <c r="B26" s="15">
        <v>2301768</v>
      </c>
      <c r="C26" s="15">
        <v>265074.40999999997</v>
      </c>
      <c r="D26" s="15">
        <v>2566842.41</v>
      </c>
      <c r="E26" s="15">
        <v>2011969.4</v>
      </c>
      <c r="F26" s="15">
        <v>2011969.4</v>
      </c>
      <c r="G26" s="15">
        <v>554873.01000000024</v>
      </c>
    </row>
    <row r="27" spans="1:7" x14ac:dyDescent="0.2">
      <c r="A27" s="10" t="s">
        <v>32</v>
      </c>
      <c r="B27" s="15">
        <v>16800</v>
      </c>
      <c r="C27" s="15">
        <v>310691.88</v>
      </c>
      <c r="D27" s="15">
        <v>327491.88</v>
      </c>
      <c r="E27" s="15">
        <v>320145.78000000003</v>
      </c>
      <c r="F27" s="15">
        <v>319748.45</v>
      </c>
      <c r="G27" s="15">
        <v>7346.0999999999767</v>
      </c>
    </row>
    <row r="28" spans="1:7" x14ac:dyDescent="0.2">
      <c r="A28" s="10" t="s">
        <v>33</v>
      </c>
      <c r="B28" s="15">
        <v>8142283</v>
      </c>
      <c r="C28" s="15">
        <v>-1816032.55</v>
      </c>
      <c r="D28" s="15">
        <v>6326250.4500000002</v>
      </c>
      <c r="E28" s="15">
        <v>2852255.91</v>
      </c>
      <c r="F28" s="15">
        <v>2849059.9</v>
      </c>
      <c r="G28" s="15">
        <v>3473994.54</v>
      </c>
    </row>
    <row r="29" spans="1:7" x14ac:dyDescent="0.2">
      <c r="A29" s="10" t="s">
        <v>34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</row>
    <row r="30" spans="1:7" x14ac:dyDescent="0.2">
      <c r="A30" s="10" t="s">
        <v>35</v>
      </c>
      <c r="B30" s="15">
        <v>0</v>
      </c>
      <c r="C30" s="15">
        <v>24170</v>
      </c>
      <c r="D30" s="15">
        <v>24170</v>
      </c>
      <c r="E30" s="15">
        <v>18448.03</v>
      </c>
      <c r="F30" s="15">
        <v>18448.03</v>
      </c>
      <c r="G30" s="15">
        <v>5721.9700000000012</v>
      </c>
    </row>
    <row r="31" spans="1:7" x14ac:dyDescent="0.2">
      <c r="A31" s="10" t="s">
        <v>36</v>
      </c>
      <c r="B31" s="15">
        <v>38940</v>
      </c>
      <c r="C31" s="15">
        <v>321969.52</v>
      </c>
      <c r="D31" s="15">
        <v>360909.52</v>
      </c>
      <c r="E31" s="15">
        <v>350221.37</v>
      </c>
      <c r="F31" s="15">
        <v>350221.37</v>
      </c>
      <c r="G31" s="15">
        <v>10688.150000000023</v>
      </c>
    </row>
    <row r="32" spans="1:7" x14ac:dyDescent="0.2">
      <c r="A32" s="10" t="s">
        <v>37</v>
      </c>
      <c r="B32" s="15">
        <v>1547342</v>
      </c>
      <c r="C32" s="15">
        <v>552215.30000000005</v>
      </c>
      <c r="D32" s="15">
        <v>2099557.2999999998</v>
      </c>
      <c r="E32" s="15">
        <v>2051134.63</v>
      </c>
      <c r="F32" s="15">
        <v>2051134.63</v>
      </c>
      <c r="G32" s="15">
        <v>48422.669999999925</v>
      </c>
    </row>
    <row r="33" spans="1:7" ht="11.5" x14ac:dyDescent="0.25">
      <c r="A33" s="13" t="s">
        <v>38</v>
      </c>
      <c r="B33" s="16">
        <f t="shared" ref="B33:G33" si="3">SUM(B34:B42)</f>
        <v>0</v>
      </c>
      <c r="C33" s="16">
        <f t="shared" si="3"/>
        <v>0</v>
      </c>
      <c r="D33" s="16">
        <f t="shared" si="3"/>
        <v>0</v>
      </c>
      <c r="E33" s="16">
        <f t="shared" si="3"/>
        <v>0</v>
      </c>
      <c r="F33" s="16">
        <f t="shared" si="3"/>
        <v>0</v>
      </c>
      <c r="G33" s="16">
        <f t="shared" si="3"/>
        <v>0</v>
      </c>
    </row>
    <row r="34" spans="1:7" ht="11.5" x14ac:dyDescent="0.2">
      <c r="A34" s="10" t="s">
        <v>39</v>
      </c>
      <c r="B34" s="17">
        <v>0</v>
      </c>
      <c r="C34" s="17">
        <v>0</v>
      </c>
      <c r="D34" s="18">
        <f t="shared" ref="D34:D42" si="4">B34+C34</f>
        <v>0</v>
      </c>
      <c r="E34" s="17">
        <v>0</v>
      </c>
      <c r="F34" s="17">
        <v>0</v>
      </c>
      <c r="G34" s="18">
        <f t="shared" ref="G34:G42" si="5">D34-E34</f>
        <v>0</v>
      </c>
    </row>
    <row r="35" spans="1:7" ht="11.5" x14ac:dyDescent="0.2">
      <c r="A35" s="10" t="s">
        <v>40</v>
      </c>
      <c r="B35" s="17">
        <v>0</v>
      </c>
      <c r="C35" s="17">
        <v>0</v>
      </c>
      <c r="D35" s="18">
        <f t="shared" si="4"/>
        <v>0</v>
      </c>
      <c r="E35" s="17">
        <v>0</v>
      </c>
      <c r="F35" s="17">
        <v>0</v>
      </c>
      <c r="G35" s="18">
        <f t="shared" si="5"/>
        <v>0</v>
      </c>
    </row>
    <row r="36" spans="1:7" ht="11.5" x14ac:dyDescent="0.2">
      <c r="A36" s="10" t="s">
        <v>41</v>
      </c>
      <c r="B36" s="17">
        <v>0</v>
      </c>
      <c r="C36" s="17">
        <v>0</v>
      </c>
      <c r="D36" s="18">
        <f t="shared" si="4"/>
        <v>0</v>
      </c>
      <c r="E36" s="17">
        <v>0</v>
      </c>
      <c r="F36" s="17">
        <v>0</v>
      </c>
      <c r="G36" s="18">
        <f t="shared" si="5"/>
        <v>0</v>
      </c>
    </row>
    <row r="37" spans="1:7" ht="11.5" x14ac:dyDescent="0.2">
      <c r="A37" s="10" t="s">
        <v>42</v>
      </c>
      <c r="B37" s="17">
        <v>0</v>
      </c>
      <c r="C37" s="17">
        <v>0</v>
      </c>
      <c r="D37" s="18">
        <f t="shared" si="4"/>
        <v>0</v>
      </c>
      <c r="E37" s="17">
        <v>0</v>
      </c>
      <c r="F37" s="17">
        <v>0</v>
      </c>
      <c r="G37" s="18">
        <f t="shared" si="5"/>
        <v>0</v>
      </c>
    </row>
    <row r="38" spans="1:7" ht="11.5" x14ac:dyDescent="0.2">
      <c r="A38" s="10" t="s">
        <v>43</v>
      </c>
      <c r="B38" s="17">
        <v>0</v>
      </c>
      <c r="C38" s="17">
        <v>0</v>
      </c>
      <c r="D38" s="18">
        <f t="shared" si="4"/>
        <v>0</v>
      </c>
      <c r="E38" s="17">
        <v>0</v>
      </c>
      <c r="F38" s="17">
        <v>0</v>
      </c>
      <c r="G38" s="18">
        <f t="shared" si="5"/>
        <v>0</v>
      </c>
    </row>
    <row r="39" spans="1:7" ht="11.5" x14ac:dyDescent="0.2">
      <c r="A39" s="10" t="s">
        <v>44</v>
      </c>
      <c r="B39" s="17">
        <v>0</v>
      </c>
      <c r="C39" s="17">
        <v>0</v>
      </c>
      <c r="D39" s="18">
        <f t="shared" si="4"/>
        <v>0</v>
      </c>
      <c r="E39" s="17">
        <v>0</v>
      </c>
      <c r="F39" s="17">
        <v>0</v>
      </c>
      <c r="G39" s="18">
        <f t="shared" si="5"/>
        <v>0</v>
      </c>
    </row>
    <row r="40" spans="1:7" ht="11.5" x14ac:dyDescent="0.2">
      <c r="A40" s="10" t="s">
        <v>45</v>
      </c>
      <c r="B40" s="17">
        <v>0</v>
      </c>
      <c r="C40" s="17">
        <v>0</v>
      </c>
      <c r="D40" s="18">
        <f t="shared" si="4"/>
        <v>0</v>
      </c>
      <c r="E40" s="17">
        <v>0</v>
      </c>
      <c r="F40" s="17">
        <v>0</v>
      </c>
      <c r="G40" s="18">
        <f t="shared" si="5"/>
        <v>0</v>
      </c>
    </row>
    <row r="41" spans="1:7" ht="11.5" x14ac:dyDescent="0.2">
      <c r="A41" s="10" t="s">
        <v>46</v>
      </c>
      <c r="B41" s="17">
        <v>0</v>
      </c>
      <c r="C41" s="17">
        <v>0</v>
      </c>
      <c r="D41" s="18">
        <f t="shared" si="4"/>
        <v>0</v>
      </c>
      <c r="E41" s="17">
        <v>0</v>
      </c>
      <c r="F41" s="17">
        <v>0</v>
      </c>
      <c r="G41" s="18">
        <f t="shared" si="5"/>
        <v>0</v>
      </c>
    </row>
    <row r="42" spans="1:7" ht="11.5" x14ac:dyDescent="0.2">
      <c r="A42" s="10" t="s">
        <v>47</v>
      </c>
      <c r="B42" s="17">
        <v>0</v>
      </c>
      <c r="C42" s="17">
        <v>0</v>
      </c>
      <c r="D42" s="18">
        <f t="shared" si="4"/>
        <v>0</v>
      </c>
      <c r="E42" s="17">
        <v>0</v>
      </c>
      <c r="F42" s="17">
        <v>0</v>
      </c>
      <c r="G42" s="18">
        <f t="shared" si="5"/>
        <v>0</v>
      </c>
    </row>
    <row r="43" spans="1:7" ht="11.5" x14ac:dyDescent="0.25">
      <c r="A43" s="13" t="s">
        <v>48</v>
      </c>
      <c r="B43" s="16">
        <f t="shared" ref="B43:G43" si="6">SUM(B44:B52)</f>
        <v>0</v>
      </c>
      <c r="C43" s="14">
        <f t="shared" si="6"/>
        <v>15363094.43</v>
      </c>
      <c r="D43" s="14">
        <f t="shared" si="6"/>
        <v>15363094.43</v>
      </c>
      <c r="E43" s="14">
        <f t="shared" si="6"/>
        <v>11718180.1</v>
      </c>
      <c r="F43" s="14">
        <f t="shared" si="6"/>
        <v>11718180.1</v>
      </c>
      <c r="G43" s="14">
        <f t="shared" si="6"/>
        <v>3644914.33</v>
      </c>
    </row>
    <row r="44" spans="1:7" x14ac:dyDescent="0.2">
      <c r="A44" s="10" t="s">
        <v>49</v>
      </c>
      <c r="B44" s="15">
        <v>0</v>
      </c>
      <c r="C44" s="15">
        <v>2593759.64</v>
      </c>
      <c r="D44" s="15">
        <f t="shared" ref="D44:D52" si="7">B44+C44</f>
        <v>2593759.64</v>
      </c>
      <c r="E44" s="15">
        <v>119823.5</v>
      </c>
      <c r="F44" s="15">
        <v>119823.5</v>
      </c>
      <c r="G44" s="15">
        <f t="shared" ref="G44:G52" si="8">D44-E44</f>
        <v>2473936.14</v>
      </c>
    </row>
    <row r="45" spans="1:7" x14ac:dyDescent="0.2">
      <c r="A45" s="10" t="s">
        <v>50</v>
      </c>
      <c r="B45" s="15">
        <v>0</v>
      </c>
      <c r="C45" s="15">
        <v>0</v>
      </c>
      <c r="D45" s="15">
        <f t="shared" si="7"/>
        <v>0</v>
      </c>
      <c r="E45" s="15">
        <v>0</v>
      </c>
      <c r="F45" s="15">
        <v>0</v>
      </c>
      <c r="G45" s="15">
        <f t="shared" si="8"/>
        <v>0</v>
      </c>
    </row>
    <row r="46" spans="1:7" x14ac:dyDescent="0.2">
      <c r="A46" s="10" t="s">
        <v>51</v>
      </c>
      <c r="B46" s="15">
        <v>0</v>
      </c>
      <c r="C46" s="15">
        <v>0</v>
      </c>
      <c r="D46" s="15">
        <f t="shared" si="7"/>
        <v>0</v>
      </c>
      <c r="E46" s="15">
        <v>0</v>
      </c>
      <c r="F46" s="15">
        <v>0</v>
      </c>
      <c r="G46" s="15">
        <f t="shared" si="8"/>
        <v>0</v>
      </c>
    </row>
    <row r="47" spans="1:7" x14ac:dyDescent="0.2">
      <c r="A47" s="10" t="s">
        <v>52</v>
      </c>
      <c r="B47" s="15">
        <v>0</v>
      </c>
      <c r="C47" s="15">
        <v>9650106</v>
      </c>
      <c r="D47" s="15">
        <f t="shared" si="7"/>
        <v>9650106</v>
      </c>
      <c r="E47" s="15">
        <v>8862726</v>
      </c>
      <c r="F47" s="15">
        <v>8862726</v>
      </c>
      <c r="G47" s="15">
        <f t="shared" si="8"/>
        <v>787380</v>
      </c>
    </row>
    <row r="48" spans="1:7" x14ac:dyDescent="0.2">
      <c r="A48" s="10" t="s">
        <v>53</v>
      </c>
      <c r="B48" s="15">
        <v>0</v>
      </c>
      <c r="C48" s="15">
        <v>0</v>
      </c>
      <c r="D48" s="15">
        <f t="shared" si="7"/>
        <v>0</v>
      </c>
      <c r="E48" s="15">
        <v>0</v>
      </c>
      <c r="F48" s="15">
        <v>0</v>
      </c>
      <c r="G48" s="15">
        <f t="shared" si="8"/>
        <v>0</v>
      </c>
    </row>
    <row r="49" spans="1:7" x14ac:dyDescent="0.2">
      <c r="A49" s="10" t="s">
        <v>54</v>
      </c>
      <c r="B49" s="15">
        <v>0</v>
      </c>
      <c r="C49" s="15">
        <v>3119228.79</v>
      </c>
      <c r="D49" s="15">
        <f t="shared" si="7"/>
        <v>3119228.79</v>
      </c>
      <c r="E49" s="15">
        <v>2735630.6</v>
      </c>
      <c r="F49" s="15">
        <v>2735630.6</v>
      </c>
      <c r="G49" s="15">
        <f t="shared" si="8"/>
        <v>383598.18999999994</v>
      </c>
    </row>
    <row r="50" spans="1:7" x14ac:dyDescent="0.2">
      <c r="A50" s="10" t="s">
        <v>55</v>
      </c>
      <c r="B50" s="15">
        <v>0</v>
      </c>
      <c r="C50" s="15">
        <v>0</v>
      </c>
      <c r="D50" s="15">
        <f t="shared" si="7"/>
        <v>0</v>
      </c>
      <c r="E50" s="15">
        <v>0</v>
      </c>
      <c r="F50" s="15">
        <v>0</v>
      </c>
      <c r="G50" s="15">
        <f t="shared" si="8"/>
        <v>0</v>
      </c>
    </row>
    <row r="51" spans="1:7" x14ac:dyDescent="0.2">
      <c r="A51" s="10" t="s">
        <v>56</v>
      </c>
      <c r="B51" s="15">
        <v>0</v>
      </c>
      <c r="C51" s="15">
        <v>0</v>
      </c>
      <c r="D51" s="15">
        <f t="shared" si="7"/>
        <v>0</v>
      </c>
      <c r="E51" s="15">
        <v>0</v>
      </c>
      <c r="F51" s="15">
        <v>0</v>
      </c>
      <c r="G51" s="15">
        <f t="shared" si="8"/>
        <v>0</v>
      </c>
    </row>
    <row r="52" spans="1:7" x14ac:dyDescent="0.2">
      <c r="A52" s="10" t="s">
        <v>57</v>
      </c>
      <c r="B52" s="15">
        <v>0</v>
      </c>
      <c r="C52" s="15">
        <v>0</v>
      </c>
      <c r="D52" s="15">
        <f t="shared" si="7"/>
        <v>0</v>
      </c>
      <c r="E52" s="15">
        <v>0</v>
      </c>
      <c r="F52" s="15">
        <v>0</v>
      </c>
      <c r="G52" s="15">
        <f t="shared" si="8"/>
        <v>0</v>
      </c>
    </row>
    <row r="53" spans="1:7" ht="11.5" x14ac:dyDescent="0.25">
      <c r="A53" s="13" t="s">
        <v>58</v>
      </c>
      <c r="B53" s="16">
        <f t="shared" ref="B53:G53" si="9">SUM(B54:B56)</f>
        <v>0</v>
      </c>
      <c r="C53" s="16">
        <f t="shared" si="9"/>
        <v>0</v>
      </c>
      <c r="D53" s="16">
        <f t="shared" si="9"/>
        <v>0</v>
      </c>
      <c r="E53" s="16">
        <f t="shared" si="9"/>
        <v>0</v>
      </c>
      <c r="F53" s="16">
        <f t="shared" si="9"/>
        <v>0</v>
      </c>
      <c r="G53" s="16">
        <f t="shared" si="9"/>
        <v>0</v>
      </c>
    </row>
    <row r="54" spans="1:7" ht="11.5" x14ac:dyDescent="0.2">
      <c r="A54" s="10" t="s">
        <v>59</v>
      </c>
      <c r="B54" s="17">
        <v>0</v>
      </c>
      <c r="C54" s="17">
        <v>0</v>
      </c>
      <c r="D54" s="18">
        <f>B54+C54</f>
        <v>0</v>
      </c>
      <c r="E54" s="17">
        <v>0</v>
      </c>
      <c r="F54" s="17">
        <v>0</v>
      </c>
      <c r="G54" s="18">
        <f>D54-E54</f>
        <v>0</v>
      </c>
    </row>
    <row r="55" spans="1:7" ht="11.5" x14ac:dyDescent="0.2">
      <c r="A55" s="10" t="s">
        <v>60</v>
      </c>
      <c r="B55" s="17">
        <v>0</v>
      </c>
      <c r="C55" s="17">
        <v>0</v>
      </c>
      <c r="D55" s="18">
        <f t="shared" ref="D55:D56" si="10">B55+C55</f>
        <v>0</v>
      </c>
      <c r="E55" s="17">
        <v>0</v>
      </c>
      <c r="F55" s="17">
        <v>0</v>
      </c>
      <c r="G55" s="18">
        <f t="shared" ref="G55:G56" si="11">D55-E55</f>
        <v>0</v>
      </c>
    </row>
    <row r="56" spans="1:7" ht="11.5" x14ac:dyDescent="0.2">
      <c r="A56" s="10" t="s">
        <v>61</v>
      </c>
      <c r="B56" s="17">
        <v>0</v>
      </c>
      <c r="C56" s="17">
        <v>0</v>
      </c>
      <c r="D56" s="18">
        <f t="shared" si="10"/>
        <v>0</v>
      </c>
      <c r="E56" s="17">
        <v>0</v>
      </c>
      <c r="F56" s="17">
        <v>0</v>
      </c>
      <c r="G56" s="18">
        <f t="shared" si="11"/>
        <v>0</v>
      </c>
    </row>
    <row r="57" spans="1:7" ht="11.5" x14ac:dyDescent="0.25">
      <c r="A57" s="13" t="s">
        <v>62</v>
      </c>
      <c r="B57" s="16">
        <f t="shared" ref="B57:G57" si="12">SUM(B58:B64)</f>
        <v>0</v>
      </c>
      <c r="C57" s="16">
        <f t="shared" si="12"/>
        <v>0</v>
      </c>
      <c r="D57" s="16">
        <f t="shared" si="12"/>
        <v>0</v>
      </c>
      <c r="E57" s="16">
        <f t="shared" si="12"/>
        <v>0</v>
      </c>
      <c r="F57" s="16">
        <f t="shared" si="12"/>
        <v>0</v>
      </c>
      <c r="G57" s="16">
        <f t="shared" si="12"/>
        <v>0</v>
      </c>
    </row>
    <row r="58" spans="1:7" ht="11.5" x14ac:dyDescent="0.2">
      <c r="A58" s="10" t="s">
        <v>63</v>
      </c>
      <c r="B58" s="17">
        <v>0</v>
      </c>
      <c r="C58" s="17">
        <v>0</v>
      </c>
      <c r="D58" s="18">
        <f t="shared" ref="D58:D64" si="13">B58+C58</f>
        <v>0</v>
      </c>
      <c r="E58" s="17">
        <v>0</v>
      </c>
      <c r="F58" s="17">
        <v>0</v>
      </c>
      <c r="G58" s="18">
        <f t="shared" ref="G58:G64" si="14">D58-E58</f>
        <v>0</v>
      </c>
    </row>
    <row r="59" spans="1:7" ht="11.5" x14ac:dyDescent="0.2">
      <c r="A59" s="10" t="s">
        <v>64</v>
      </c>
      <c r="B59" s="17">
        <v>0</v>
      </c>
      <c r="C59" s="17">
        <v>0</v>
      </c>
      <c r="D59" s="18">
        <f t="shared" si="13"/>
        <v>0</v>
      </c>
      <c r="E59" s="17">
        <v>0</v>
      </c>
      <c r="F59" s="17">
        <v>0</v>
      </c>
      <c r="G59" s="18">
        <f t="shared" si="14"/>
        <v>0</v>
      </c>
    </row>
    <row r="60" spans="1:7" ht="11.5" x14ac:dyDescent="0.2">
      <c r="A60" s="10" t="s">
        <v>65</v>
      </c>
      <c r="B60" s="17">
        <v>0</v>
      </c>
      <c r="C60" s="17">
        <v>0</v>
      </c>
      <c r="D60" s="18">
        <f t="shared" si="13"/>
        <v>0</v>
      </c>
      <c r="E60" s="17">
        <v>0</v>
      </c>
      <c r="F60" s="17">
        <v>0</v>
      </c>
      <c r="G60" s="18">
        <f t="shared" si="14"/>
        <v>0</v>
      </c>
    </row>
    <row r="61" spans="1:7" ht="11.5" x14ac:dyDescent="0.2">
      <c r="A61" s="10" t="s">
        <v>66</v>
      </c>
      <c r="B61" s="17">
        <v>0</v>
      </c>
      <c r="C61" s="17">
        <v>0</v>
      </c>
      <c r="D61" s="18">
        <f t="shared" si="13"/>
        <v>0</v>
      </c>
      <c r="E61" s="17">
        <v>0</v>
      </c>
      <c r="F61" s="17">
        <v>0</v>
      </c>
      <c r="G61" s="18">
        <f t="shared" si="14"/>
        <v>0</v>
      </c>
    </row>
    <row r="62" spans="1:7" ht="11.5" x14ac:dyDescent="0.2">
      <c r="A62" s="10" t="s">
        <v>67</v>
      </c>
      <c r="B62" s="17">
        <v>0</v>
      </c>
      <c r="C62" s="17">
        <v>0</v>
      </c>
      <c r="D62" s="18">
        <f t="shared" si="13"/>
        <v>0</v>
      </c>
      <c r="E62" s="17">
        <v>0</v>
      </c>
      <c r="F62" s="17">
        <v>0</v>
      </c>
      <c r="G62" s="18">
        <f t="shared" si="14"/>
        <v>0</v>
      </c>
    </row>
    <row r="63" spans="1:7" ht="11.5" x14ac:dyDescent="0.2">
      <c r="A63" s="10" t="s">
        <v>68</v>
      </c>
      <c r="B63" s="17">
        <v>0</v>
      </c>
      <c r="C63" s="17">
        <v>0</v>
      </c>
      <c r="D63" s="18">
        <f t="shared" si="13"/>
        <v>0</v>
      </c>
      <c r="E63" s="17">
        <v>0</v>
      </c>
      <c r="F63" s="17">
        <v>0</v>
      </c>
      <c r="G63" s="18">
        <f t="shared" si="14"/>
        <v>0</v>
      </c>
    </row>
    <row r="64" spans="1:7" ht="11.5" x14ac:dyDescent="0.2">
      <c r="A64" s="10" t="s">
        <v>69</v>
      </c>
      <c r="B64" s="17">
        <v>0</v>
      </c>
      <c r="C64" s="17">
        <v>0</v>
      </c>
      <c r="D64" s="18">
        <f t="shared" si="13"/>
        <v>0</v>
      </c>
      <c r="E64" s="17">
        <v>0</v>
      </c>
      <c r="F64" s="17">
        <v>0</v>
      </c>
      <c r="G64" s="18">
        <f t="shared" si="14"/>
        <v>0</v>
      </c>
    </row>
    <row r="65" spans="1:7" ht="11.5" x14ac:dyDescent="0.25">
      <c r="A65" s="13" t="s">
        <v>70</v>
      </c>
      <c r="B65" s="16">
        <f t="shared" ref="B65:G65" si="15">SUM(B66:B68)</f>
        <v>0</v>
      </c>
      <c r="C65" s="16">
        <f t="shared" si="15"/>
        <v>0</v>
      </c>
      <c r="D65" s="16">
        <f t="shared" si="15"/>
        <v>0</v>
      </c>
      <c r="E65" s="16">
        <f t="shared" si="15"/>
        <v>0</v>
      </c>
      <c r="F65" s="16">
        <f t="shared" si="15"/>
        <v>0</v>
      </c>
      <c r="G65" s="16">
        <f t="shared" si="15"/>
        <v>0</v>
      </c>
    </row>
    <row r="66" spans="1:7" ht="11.5" x14ac:dyDescent="0.2">
      <c r="A66" s="10" t="s">
        <v>71</v>
      </c>
      <c r="B66" s="17">
        <v>0</v>
      </c>
      <c r="C66" s="17">
        <v>0</v>
      </c>
      <c r="D66" s="18">
        <f>B66+C66</f>
        <v>0</v>
      </c>
      <c r="E66" s="17">
        <v>0</v>
      </c>
      <c r="F66" s="17">
        <v>0</v>
      </c>
      <c r="G66" s="18">
        <f>D66-E66</f>
        <v>0</v>
      </c>
    </row>
    <row r="67" spans="1:7" ht="11.5" x14ac:dyDescent="0.2">
      <c r="A67" s="10" t="s">
        <v>72</v>
      </c>
      <c r="B67" s="17">
        <v>0</v>
      </c>
      <c r="C67" s="17">
        <v>0</v>
      </c>
      <c r="D67" s="18">
        <f>B67+C67</f>
        <v>0</v>
      </c>
      <c r="E67" s="17">
        <v>0</v>
      </c>
      <c r="F67" s="17">
        <v>0</v>
      </c>
      <c r="G67" s="18">
        <f>D67-E67</f>
        <v>0</v>
      </c>
    </row>
    <row r="68" spans="1:7" ht="11.5" x14ac:dyDescent="0.2">
      <c r="A68" s="10" t="s">
        <v>73</v>
      </c>
      <c r="B68" s="17">
        <v>0</v>
      </c>
      <c r="C68" s="17">
        <v>0</v>
      </c>
      <c r="D68" s="18">
        <f>B68+C68</f>
        <v>0</v>
      </c>
      <c r="E68" s="17">
        <v>0</v>
      </c>
      <c r="F68" s="17">
        <v>0</v>
      </c>
      <c r="G68" s="18">
        <f>D68-E68</f>
        <v>0</v>
      </c>
    </row>
    <row r="69" spans="1:7" ht="11.5" x14ac:dyDescent="0.25">
      <c r="A69" s="13" t="s">
        <v>74</v>
      </c>
      <c r="B69" s="16">
        <f t="shared" ref="B69:G69" si="16">SUM(B70:B76)</f>
        <v>0</v>
      </c>
      <c r="C69" s="16">
        <f t="shared" si="16"/>
        <v>0</v>
      </c>
      <c r="D69" s="16">
        <f t="shared" si="16"/>
        <v>0</v>
      </c>
      <c r="E69" s="16">
        <f t="shared" si="16"/>
        <v>0</v>
      </c>
      <c r="F69" s="16">
        <f t="shared" si="16"/>
        <v>0</v>
      </c>
      <c r="G69" s="16">
        <f t="shared" si="16"/>
        <v>0</v>
      </c>
    </row>
    <row r="70" spans="1:7" ht="11.5" x14ac:dyDescent="0.2">
      <c r="A70" s="10" t="s">
        <v>75</v>
      </c>
      <c r="B70" s="17">
        <v>0</v>
      </c>
      <c r="C70" s="17">
        <v>0</v>
      </c>
      <c r="D70" s="18">
        <f t="shared" ref="D70:D76" si="17">B70+C70</f>
        <v>0</v>
      </c>
      <c r="E70" s="17">
        <v>0</v>
      </c>
      <c r="F70" s="17">
        <v>0</v>
      </c>
      <c r="G70" s="18">
        <f t="shared" ref="G70:G76" si="18">D70-E70</f>
        <v>0</v>
      </c>
    </row>
    <row r="71" spans="1:7" ht="11.5" x14ac:dyDescent="0.2">
      <c r="A71" s="10" t="s">
        <v>76</v>
      </c>
      <c r="B71" s="17">
        <v>0</v>
      </c>
      <c r="C71" s="17">
        <v>0</v>
      </c>
      <c r="D71" s="18">
        <f t="shared" si="17"/>
        <v>0</v>
      </c>
      <c r="E71" s="17">
        <v>0</v>
      </c>
      <c r="F71" s="17">
        <v>0</v>
      </c>
      <c r="G71" s="18">
        <f t="shared" si="18"/>
        <v>0</v>
      </c>
    </row>
    <row r="72" spans="1:7" ht="11.5" x14ac:dyDescent="0.2">
      <c r="A72" s="10" t="s">
        <v>77</v>
      </c>
      <c r="B72" s="17">
        <v>0</v>
      </c>
      <c r="C72" s="17">
        <v>0</v>
      </c>
      <c r="D72" s="18">
        <f t="shared" si="17"/>
        <v>0</v>
      </c>
      <c r="E72" s="17">
        <v>0</v>
      </c>
      <c r="F72" s="17">
        <v>0</v>
      </c>
      <c r="G72" s="18">
        <f t="shared" si="18"/>
        <v>0</v>
      </c>
    </row>
    <row r="73" spans="1:7" ht="11.5" x14ac:dyDescent="0.2">
      <c r="A73" s="10" t="s">
        <v>78</v>
      </c>
      <c r="B73" s="17">
        <v>0</v>
      </c>
      <c r="C73" s="17">
        <v>0</v>
      </c>
      <c r="D73" s="18">
        <f t="shared" si="17"/>
        <v>0</v>
      </c>
      <c r="E73" s="17">
        <v>0</v>
      </c>
      <c r="F73" s="17">
        <v>0</v>
      </c>
      <c r="G73" s="18">
        <f t="shared" si="18"/>
        <v>0</v>
      </c>
    </row>
    <row r="74" spans="1:7" ht="11.5" x14ac:dyDescent="0.2">
      <c r="A74" s="10" t="s">
        <v>79</v>
      </c>
      <c r="B74" s="17">
        <v>0</v>
      </c>
      <c r="C74" s="17">
        <v>0</v>
      </c>
      <c r="D74" s="18">
        <f t="shared" si="17"/>
        <v>0</v>
      </c>
      <c r="E74" s="17">
        <v>0</v>
      </c>
      <c r="F74" s="17">
        <v>0</v>
      </c>
      <c r="G74" s="18">
        <f t="shared" si="18"/>
        <v>0</v>
      </c>
    </row>
    <row r="75" spans="1:7" ht="11.5" x14ac:dyDescent="0.2">
      <c r="A75" s="10" t="s">
        <v>80</v>
      </c>
      <c r="B75" s="17">
        <v>0</v>
      </c>
      <c r="C75" s="17">
        <v>0</v>
      </c>
      <c r="D75" s="18">
        <f t="shared" si="17"/>
        <v>0</v>
      </c>
      <c r="E75" s="17">
        <v>0</v>
      </c>
      <c r="F75" s="17">
        <v>0</v>
      </c>
      <c r="G75" s="18">
        <f t="shared" si="18"/>
        <v>0</v>
      </c>
    </row>
    <row r="76" spans="1:7" ht="11.5" x14ac:dyDescent="0.2">
      <c r="A76" s="11" t="s">
        <v>81</v>
      </c>
      <c r="B76" s="17">
        <v>0</v>
      </c>
      <c r="C76" s="17">
        <v>0</v>
      </c>
      <c r="D76" s="18">
        <f t="shared" si="17"/>
        <v>0</v>
      </c>
      <c r="E76" s="17">
        <v>0</v>
      </c>
      <c r="F76" s="17">
        <v>0</v>
      </c>
      <c r="G76" s="18">
        <f t="shared" si="18"/>
        <v>0</v>
      </c>
    </row>
    <row r="77" spans="1:7" ht="11.5" x14ac:dyDescent="0.25">
      <c r="A77" s="12" t="s">
        <v>82</v>
      </c>
      <c r="B77" s="19">
        <f>B5+B13+B23+B33+B43+B53+B57+B65+B69</f>
        <v>125600852</v>
      </c>
      <c r="C77" s="19">
        <f>C5+C13+C23+C33+C43+C53+C57+C65+C69</f>
        <v>17748584.02</v>
      </c>
      <c r="D77" s="19">
        <f t="shared" ref="D77:G77" si="19">D5+D13+D23+D33+D43+D53+D57+D65+D69</f>
        <v>143349436.01999998</v>
      </c>
      <c r="E77" s="19">
        <f>E5+E13+E23+E33+E43+E53+E57+E65+E69</f>
        <v>103512980.38</v>
      </c>
      <c r="F77" s="19">
        <f>F5+F13+F23+F33+F43+F53+F57+F65+F69</f>
        <v>103459015.59999999</v>
      </c>
      <c r="G77" s="19">
        <f t="shared" si="19"/>
        <v>39836455.640000001</v>
      </c>
    </row>
    <row r="78" spans="1:7" ht="11.5" x14ac:dyDescent="0.2">
      <c r="A78" s="20" t="s">
        <v>84</v>
      </c>
      <c r="B78" s="21"/>
      <c r="C78" s="21"/>
      <c r="D78" s="21"/>
      <c r="E78" s="21"/>
      <c r="F78" s="21"/>
    </row>
    <row r="79" spans="1:7" ht="11.5" x14ac:dyDescent="0.2">
      <c r="A79" s="21"/>
      <c r="B79" s="21"/>
      <c r="C79" s="21"/>
      <c r="D79" s="21"/>
      <c r="E79" s="21"/>
      <c r="F79" s="21"/>
    </row>
    <row r="80" spans="1:7" ht="11.5" x14ac:dyDescent="0.2">
      <c r="A80" s="21"/>
      <c r="B80" s="21"/>
      <c r="C80" s="21"/>
      <c r="D80" s="21"/>
      <c r="E80" s="21"/>
      <c r="F80" s="21"/>
    </row>
    <row r="81" spans="1:6" ht="11.5" x14ac:dyDescent="0.2">
      <c r="A81" s="21"/>
      <c r="B81" s="21"/>
      <c r="C81" s="21"/>
      <c r="D81" s="21"/>
      <c r="E81" s="21"/>
      <c r="F81" s="21"/>
    </row>
    <row r="82" spans="1:6" ht="11.5" x14ac:dyDescent="0.2">
      <c r="A82" s="21"/>
      <c r="B82" s="21"/>
      <c r="C82" s="21"/>
      <c r="D82" s="21"/>
      <c r="E82" s="21"/>
      <c r="F82" s="21"/>
    </row>
    <row r="83" spans="1:6" ht="11.5" x14ac:dyDescent="0.2">
      <c r="A83" s="21"/>
      <c r="B83" s="21"/>
      <c r="C83" s="21"/>
      <c r="D83" s="21"/>
      <c r="E83" s="21"/>
      <c r="F83" s="21"/>
    </row>
    <row r="84" spans="1:6" ht="11.5" x14ac:dyDescent="0.2">
      <c r="A84" s="21"/>
      <c r="B84" s="21"/>
      <c r="C84" s="21"/>
      <c r="D84" s="21"/>
      <c r="E84" s="21"/>
      <c r="F84" s="21"/>
    </row>
    <row r="85" spans="1:6" ht="11.5" x14ac:dyDescent="0.2">
      <c r="A85" s="21"/>
      <c r="B85" s="22" t="s">
        <v>85</v>
      </c>
      <c r="C85" s="23"/>
      <c r="D85" s="24"/>
      <c r="E85" s="24"/>
      <c r="F85" s="22" t="s">
        <v>86</v>
      </c>
    </row>
    <row r="86" spans="1:6" ht="11.5" x14ac:dyDescent="0.2">
      <c r="A86" s="21"/>
      <c r="B86" s="22" t="s">
        <v>87</v>
      </c>
      <c r="C86" s="23"/>
      <c r="D86" s="24"/>
      <c r="E86" s="24"/>
      <c r="F86" s="22" t="s">
        <v>88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CCL-LLAP4</cp:lastModifiedBy>
  <cp:revision/>
  <dcterms:created xsi:type="dcterms:W3CDTF">2014-02-10T03:37:14Z</dcterms:created>
  <dcterms:modified xsi:type="dcterms:W3CDTF">2023-01-30T18:35:44Z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