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3B941DB8-3226-43C9-ACD9-F76655322AF8}" xr6:coauthVersionLast="36" xr6:coauthVersionMax="47" xr10:uidLastSave="{00000000-0000-0000-0000-000000000000}"/>
  <bookViews>
    <workbookView xWindow="-110" yWindow="-110" windowWidth="19420" windowHeight="1030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</workbook>
</file>

<file path=xl/calcChain.xml><?xml version="1.0" encoding="utf-8"?>
<calcChain xmlns="http://schemas.openxmlformats.org/spreadsheetml/2006/main">
  <c r="C30" i="64" l="1"/>
  <c r="C39" i="64" s="1"/>
  <c r="C7" i="64"/>
  <c r="C15" i="63"/>
  <c r="D96" i="62"/>
  <c r="C96" i="62"/>
  <c r="C84" i="62"/>
  <c r="D62" i="62"/>
  <c r="C62" i="62"/>
  <c r="C61" i="62" s="1"/>
  <c r="C48" i="62" s="1"/>
  <c r="C135" i="62" s="1"/>
  <c r="D61" i="62"/>
  <c r="D48" i="62" s="1"/>
  <c r="D135" i="62" s="1"/>
  <c r="D49" i="62"/>
  <c r="C49" i="62"/>
  <c r="D28" i="62"/>
  <c r="D43" i="62" s="1"/>
  <c r="C28" i="62"/>
  <c r="C43" i="62" s="1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59" l="1"/>
  <c r="A1" i="64" s="1"/>
  <c r="A1" i="63" l="1"/>
  <c r="E1" i="62" l="1"/>
  <c r="E2" i="62"/>
  <c r="E3" i="62"/>
  <c r="E1" i="61" l="1"/>
  <c r="H1" i="59"/>
  <c r="E3" i="61"/>
  <c r="E2" i="61"/>
  <c r="E3" i="60"/>
  <c r="C7" i="63" l="1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<sst xmlns="http://schemas.openxmlformats.org/spreadsheetml/2006/main" count="957" uniqueCount="657">
  <si>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</si>
  <si>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</si>
  <si>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</si>
  <si>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</si>
  <si>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</si>
  <si>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</si>
  <si>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</si>
  <si>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</si>
  <si>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</si>
  <si>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</si>
  <si>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</si>
  <si>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</si>
  <si>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</si>
  <si>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</si>
  <si>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</si>
  <si>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</si>
  <si>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</si>
  <si>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</si>
  <si>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</si>
  <si>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</si>
  <si>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</si>
  <si>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</si>
  <si>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</si>
  <si>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</si>
  <si>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</si>
  <si>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</si>
  <si>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</si>
  <si>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</si>
  <si>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</si>
  <si>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</si>
  <si>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</si>
  <si>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</si>
  <si>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</si>
  <si>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</si>
  <si>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</si>
  <si>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</si>
  <si>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</si>
  <si>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</si>
  <si>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</si>
  <si>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</si>
  <si>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</si>
  <si>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</si>
  <si>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</si>
  <si>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</si>
  <si>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</si>
  <si>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</si>
  <si>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</si>
  <si>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</si>
  <si>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</si>
  <si>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</si>
  <si>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</si>
  <si>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</si>
  <si>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</si>
  <si>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</si>
  <si>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</si>
  <si>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</si>
  <si>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</si>
  <si>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</si>
  <si>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</si>
  <si>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</si>
  <si>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</si>
  <si>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</si>
  <si>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</si>
  <si>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</si>
  <si>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</si>
  <si>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</si>
  <si>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</si>
  <si>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</si>
  <si>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</si>
  <si>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</si>
  <si>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</si>
  <si>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</si>
  <si>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</si>
  <si>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</si>
  <si>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</si>
  <si>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</si>
  <si>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</si>
  <si>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</si>
  <si>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</si>
  <si>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</si>
  <si>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</si>
  <si>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</si>
  <si>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</si>
  <si>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</si>
  <si>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</si>
  <si>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</si>
  <si>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</si>
  <si>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</si>
  <si>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</si>
  <si>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</si>
  <si>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</si>
  <si>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</si>
  <si>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</si>
  <si>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</si>
  <si>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</si>
  <si>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</si>
  <si>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</si>
  <si>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</si>
  <si>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</si>
  <si>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</si>
  <si>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</si>
  <si>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</si>
  <si>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</si>
  <si>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</si>
  <si>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</si>
  <si>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</si>
  <si>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</si>
  <si>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</si>
  <si>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</si>
  <si>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</si>
  <si>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</si>
  <si>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</si>
  <si>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</si>
  <si>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</si>
  <si>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</si>
  <si>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</si>
  <si>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</si>
  <si>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</si>
  <si>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</si>
  <si>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</si>
  <si>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</si>
  <si>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</si>
  <si>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</si>
  <si>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</si>
  <si>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</si>
  <si>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</si>
  <si>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</si>
  <si>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</si>
  <si>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</si>
  <si>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</si>
  <si>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</si>
  <si>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</si>
  <si>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</si>
  <si>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</si>
  <si>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</si>
  <si>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</si>
  <si>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</si>
  <si>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</si>
  <si>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</si>
  <si>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</si>
  <si>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</si>
  <si>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</si>
  <si>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</si>
  <si>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</si>
  <si>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</si>
  <si>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</si>
  <si>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</si>
  <si>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</si>
  <si>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</si>
  <si>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</si>
  <si>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</si>
  <si>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</si>
  <si>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</si>
  <si>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</si>
  <si>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</si>
  <si>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</si>
  <si>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</si>
  <si>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</si>
  <si>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</si>
  <si>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</si>
  <si>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</si>
  <si>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</si>
  <si>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</si>
  <si>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</si>
  <si>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</si>
  <si>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</si>
  <si>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</si>
  <si>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</si>
  <si>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</si>
  <si>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</si>
  <si>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</si>
  <si>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</si>
  <si>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</si>
  <si>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</si>
  <si>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</si>
  <si>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</si>
  <si>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</si>
  <si>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</si>
  <si>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</si>
  <si>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</si>
  <si>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</si>
  <si>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</si>
  <si>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</si>
  <si>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</si>
  <si>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</si>
  <si>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</si>
  <si>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</si>
  <si>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</si>
  <si>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</si>
  <si>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</si>
  <si>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</si>
  <si>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</si>
  <si>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</si>
  <si>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</si>
  <si>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</si>
  <si>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</si>
  <si>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</si>
  <si>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</si>
  <si>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</si>
  <si>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</si>
  <si>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</si>
  <si>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</si>
  <si>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</si>
  <si>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</si>
  <si>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</si>
  <si>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</si>
  <si>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</si>
  <si>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</si>
  <si>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</si>
  <si>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</si>
  <si>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</si>
  <si>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</si>
  <si>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</si>
  <si>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</si>
  <si>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</si>
  <si>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</si>
  <si>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</si>
  <si>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</si>
  <si>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</si>
  <si>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</si>
  <si>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</si>
  <si>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</si>
  <si>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</si>
  <si>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</si>
  <si>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</si>
  <si>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</si>
  <si>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</si>
  <si>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</si>
  <si>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</si>
  <si>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</si>
  <si>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</si>
  <si>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</si>
  <si>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</si>
  <si>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</si>
  <si>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</si>
  <si>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</si>
  <si>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</si>
  <si>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</si>
  <si>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</si>
  <si>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</si>
  <si>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</si>
  <si>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</si>
  <si>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</si>
  <si>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</si>
  <si>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</si>
  <si>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</si>
  <si>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</si>
  <si>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</si>
  <si>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</si>
  <si>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</si>
  <si>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</si>
  <si>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</si>
  <si>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</si>
  <si>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</si>
  <si>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</si>
  <si>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</si>
  <si>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</si>
  <si>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</si>
  <si>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</si>
  <si>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</si>
  <si>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</si>
  <si>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</si>
  <si>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</si>
  <si>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</si>
  <si>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</si>
  <si>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</si>
  <si>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</si>
  <si>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</si>
  <si>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</si>
  <si>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</si>
  <si>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</si>
  <si>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</si>
  <si>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</si>
  <si>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</si>
  <si>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</si>
  <si>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</si>
  <si>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</si>
  <si>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</si>
  <si>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</si>
  <si>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</si>
  <si>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</si>
  <si>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</si>
  <si>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</si>
  <si>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</si>
  <si>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</si>
  <si>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</si>
  <si>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</si>
  <si>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</si>
  <si>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</si>
  <si>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</si>
  <si>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</si>
  <si>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</si>
  <si>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</si>
  <si>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</si>
  <si>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</si>
  <si>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</si>
  <si>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</si>
  <si>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</si>
  <si>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</si>
  <si>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</si>
  <si>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</si>
  <si>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</si>
  <si>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</si>
  <si>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</si>
  <si>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</si>
  <si>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</si>
  <si>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</si>
  <si>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</si>
  <si>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</si>
  <si>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</si>
  <si>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</si>
  <si>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</si>
  <si>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</si>
  <si>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</si>
  <si>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</si>
  <si>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</si>
  <si>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</si>
  <si>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</si>
  <si>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</si>
  <si>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</si>
  <si>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</si>
  <si>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</si>
  <si>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</si>
  <si>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</si>
  <si>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</si>
  <si>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</si>
  <si>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</si>
  <si>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</si>
  <si>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</si>
  <si>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</si>
  <si>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</si>
  <si>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</si>
  <si>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</si>
  <si>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</si>
  <si>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</si>
  <si>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</si>
  <si>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</si>
  <si>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</si>
  <si>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</si>
  <si>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</si>
  <si>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</si>
  <si>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</si>
  <si>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</si>
  <si>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</si>
  <si>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</si>
  <si>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</si>
  <si>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</si>
  <si>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</si>
  <si>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</si>
  <si>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</si>
  <si>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</si>
  <si>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</si>
  <si>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</si>
  <si>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</si>
  <si>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</si>
  <si>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</si>
  <si>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</si>
  <si>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</si>
  <si>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</si>
  <si>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</si>
  <si>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</si>
  <si>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</si>
  <si>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</si>
  <si>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</si>
  <si>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</si>
  <si>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</si>
  <si>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</si>
  <si>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</si>
  <si>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</si>
  <si>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</si>
  <si>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</si>
  <si>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</si>
  <si>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</si>
  <si>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</si>
  <si>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</si>
  <si>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</si>
  <si>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</si>
  <si>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</si>
  <si>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</si>
  <si>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</si>
  <si>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</si>
  <si>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</si>
  <si>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</si>
  <si>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</si>
  <si>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</si>
  <si>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</si>
  <si>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</si>
  <si>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</si>
  <si>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</si>
  <si>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</si>
  <si>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</si>
  <si>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</si>
  <si>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</si>
  <si>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</si>
  <si>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</si>
  <si>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</si>
  <si>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</si>
  <si>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</si>
  <si>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</si>
  <si>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</si>
  <si>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</si>
  <si>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</si>
  <si>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</si>
  <si>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</si>
  <si>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</si>
  <si>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</si>
  <si>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</si>
  <si>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</si>
  <si>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</si>
  <si>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</si>
  <si>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</si>
  <si>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</si>
  <si>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</si>
  <si>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</si>
  <si>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</si>
  <si>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</si>
  <si>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</si>
  <si>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</si>
  <si>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</si>
  <si>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</si>
  <si>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</si>
  <si>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</si>
  <si>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</si>
  <si>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</si>
  <si>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</si>
  <si>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</si>
  <si>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</si>
  <si>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</si>
  <si>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</si>
  <si>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</si>
  <si>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</si>
  <si>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</si>
  <si>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</si>
  <si>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</si>
  <si>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</si>
  <si>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</si>
  <si>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</si>
  <si>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</si>
  <si>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</si>
  <si>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</si>
  <si>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</si>
  <si>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</si>
  <si>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</si>
  <si>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</si>
  <si>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</si>
  <si>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</si>
  <si>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</si>
  <si>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</si>
  <si>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</si>
  <si>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</si>
  <si>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</si>
  <si>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</si>
  <si>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</si>
  <si>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</si>
  <si>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</si>
  <si>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</si>
  <si>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</si>
  <si>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</si>
  <si>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</si>
  <si>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</si>
  <si>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</si>
  <si>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</si>
  <si>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</si>
  <si>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</si>
  <si>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</si>
  <si>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</si>
  <si>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</si>
  <si>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</si>
  <si>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</si>
  <si>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</si>
  <si>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</si>
  <si>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</si>
  <si>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</si>
  <si>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</si>
  <si>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</si>
  <si>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</si>
  <si>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</si>
  <si>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</si>
  <si>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</si>
  <si>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</si>
  <si>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</si>
  <si>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</si>
  <si>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</si>
  <si>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</si>
  <si>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</si>
  <si>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</si>
  <si>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</si>
  <si>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</si>
  <si>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</si>
  <si>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</si>
  <si>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</si>
  <si>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</si>
  <si>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</si>
  <si>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</si>
  <si>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</si>
  <si>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</si>
  <si>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</si>
  <si>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</si>
  <si>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</si>
  <si>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</si>
  <si>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</si>
  <si>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</si>
  <si>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</si>
  <si>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</si>
  <si>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</si>
  <si>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</si>
  <si>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</si>
  <si>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</si>
  <si>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</si>
  <si>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</si>
  <si>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</si>
  <si>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</si>
  <si>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</si>
  <si>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</si>
  <si>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</si>
  <si>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</si>
  <si>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</si>
  <si>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</si>
  <si>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</si>
  <si>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</si>
  <si>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</si>
  <si>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</si>
  <si>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</si>
  <si>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</si>
  <si>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</si>
  <si>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</si>
  <si>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</si>
  <si>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</si>
  <si>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</si>
  <si>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</si>
  <si>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</si>
  <si>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</si>
  <si>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</si>
  <si>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</si>
  <si>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</si>
  <si>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</si>
  <si>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</si>
  <si>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</si>
  <si>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</si>
  <si>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</si>
  <si>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</si>
  <si>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</si>
  <si>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</si>
  <si>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</si>
  <si>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</si>
  <si>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</si>
  <si>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</si>
  <si>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</si>
  <si>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</si>
  <si>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</si>
  <si>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</si>
  <si>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</si>
  <si>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</si>
  <si>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</si>
  <si>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</si>
  <si>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</si>
  <si>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</si>
  <si>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</si>
  <si>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</si>
  <si>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</si>
  <si>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</si>
  <si>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</si>
  <si>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</si>
  <si>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</si>
  <si>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</si>
  <si>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</si>
  <si>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</si>
  <si>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</si>
  <si>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</si>
  <si>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</si>
  <si>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</si>
  <si>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</si>
  <si>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</si>
  <si>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</si>
  <si>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</si>
  <si>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</si>
  <si>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</si>
  <si>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</si>
  <si>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</si>
  <si>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</si>
  <si>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</si>
  <si>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</si>
  <si>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</si>
  <si>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</si>
  <si>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</si>
  <si>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</si>
  <si>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</si>
  <si>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</si>
  <si>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</si>
  <si>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</si>
  <si>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</si>
  <si>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</si>
  <si>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</si>
  <si>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</si>
  <si>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</si>
  <si>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</si>
  <si>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</si>
  <si>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</si>
  <si>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</si>
  <si>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</si>
  <si>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</si>
  <si>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</si>
  <si>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</si>
  <si>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</si>
  <si>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</si>
  <si>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</si>
  <si>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</si>
  <si>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</si>
  <si>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</si>
  <si>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</si>
  <si>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</si>
  <si>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</si>
  <si>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</si>
  <si>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</si>
  <si>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</si>
  <si>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</si>
  <si>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</si>
  <si>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</si>
  <si>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</si>
  <si>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</si>
  <si>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</si>
  <si>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</si>
  <si>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</si>
  <si>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</si>
  <si>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</si>
  <si>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</si>
  <si>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</si>
  <si>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</si>
  <si>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</si>
  <si>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</si>
  <si>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</si>
  <si>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</si>
  <si>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</si>
  <si>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</si>
  <si>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</si>
  <si>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</si>
  <si>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</si>
  <si>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</si>
  <si>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</si>
  <si>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</si>
  <si>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</si>
  <si>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</si>
  <si>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</si>
  <si>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</si>
  <si>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</si>
  <si>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</si>
  <si>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</si>
  <si>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</si>
  <si>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</si>
  <si>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</si>
  <si>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</si>
  <si>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Centro de Conciliación Laboral del Estado de Guanajuato</t>
  </si>
  <si>
    <t>Correspondiente del 1 de Enero al 31 de Diciembre de 2022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</si>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</sst>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43" fontId="7" fillId="0" borderId="0" applyFont="0" applyFill="0" applyBorder="0" applyAlignment="0" applyProtection="0"/>
    <xf numFmtId="0" fontId="7" fillId="0" borderId="0"/>
  </cellStyleXfs>
  <cellXfs count="19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4" fontId="13" fillId="0" borderId="0" xfId="14" applyNumberFormat="1" applyFont="1"/>
    <xf numFmtId="0" fontId="13" fillId="0" borderId="0" xfId="14" applyFont="1"/>
    <xf numFmtId="4" fontId="3" fillId="0" borderId="0" xfId="15" applyNumberFormat="1" applyFont="1"/>
    <xf numFmtId="9" fontId="3" fillId="0" borderId="0" xfId="15" applyNumberFormat="1" applyFont="1"/>
    <xf numFmtId="4" fontId="13" fillId="0" borderId="0" xfId="16" applyNumberFormat="1" applyFont="1"/>
    <xf numFmtId="0" fontId="17" fillId="6" borderId="0" xfId="16" applyFont="1" applyFill="1" applyAlignment="1">
      <alignment horizontal="center"/>
    </xf>
    <xf numFmtId="4" fontId="12" fillId="0" borderId="0" xfId="16" applyNumberFormat="1" applyFont="1"/>
    <xf numFmtId="4" fontId="12" fillId="0" borderId="0" xfId="16" applyNumberFormat="1" applyFont="1" applyAlignment="1">
      <alignment vertical="center"/>
    </xf>
    <xf numFmtId="4" fontId="12" fillId="0" borderId="0" xfId="17" applyNumberFormat="1" applyFont="1" applyFill="1" applyAlignment="1">
      <alignment vertical="center"/>
    </xf>
    <xf numFmtId="4" fontId="13" fillId="0" borderId="0" xfId="16" applyNumberFormat="1" applyFont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8" applyNumberFormat="1" applyFont="1" applyBorder="1" applyAlignment="1">
      <alignment horizontal="right" vertical="center" wrapText="1" indent="1"/>
    </xf>
    <xf numFmtId="4" fontId="13" fillId="0" borderId="1" xfId="18" applyNumberFormat="1" applyFont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4" fontId="3" fillId="0" borderId="1" xfId="18" applyNumberFormat="1" applyFont="1" applyBorder="1" applyAlignment="1">
      <alignment horizontal="right" vertical="center" wrapText="1" indent="1"/>
    </xf>
    <xf numFmtId="4" fontId="3" fillId="0" borderId="9" xfId="18" applyNumberFormat="1" applyFont="1" applyBorder="1" applyAlignment="1">
      <alignment horizontal="right" vertical="center"/>
    </xf>
    <xf numFmtId="4" fontId="2" fillId="0" borderId="1" xfId="18" applyNumberFormat="1" applyFont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4" fontId="13" fillId="0" borderId="9" xfId="18" applyNumberFormat="1" applyFont="1" applyBorder="1" applyAlignment="1">
      <alignment horizontal="right" vertical="center"/>
    </xf>
    <xf numFmtId="3" fontId="12" fillId="8" borderId="1" xfId="18" applyNumberFormat="1" applyFont="1" applyFill="1" applyBorder="1" applyAlignment="1">
      <alignment horizontal="right" vertical="center" wrapText="1" indent="1"/>
    </xf>
    <xf numFmtId="0" fontId="13" fillId="0" borderId="0" xfId="16" applyFont="1"/>
  </cellXfs>
  <cellStyles count="19">
    <cellStyle name="Hipervínculo" xfId="11" builtinId="8"/>
    <cellStyle name="Millares 2" xfId="1" xr:uid="{00000000-0005-0000-0000-000001000000}"/>
    <cellStyle name="Millares 3" xfId="17" xr:uid="{3B923738-23F1-4DF0-8D0D-2B81AAE7C7DC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2 3 4" xfId="16" xr:uid="{2F0DDBE2-AE2D-4B4E-BA12-6859F18F5418}"/>
    <cellStyle name="Normal 3" xfId="8" xr:uid="{00000000-0005-0000-0000-000006000000}"/>
    <cellStyle name="Normal 3 15" xfId="14" xr:uid="{70DB722C-2B3B-4CF5-A16C-77B5A2730007}"/>
    <cellStyle name="Normal 3 2" xfId="10" xr:uid="{00000000-0005-0000-0000-000007000000}"/>
    <cellStyle name="Normal 3 2 2" xfId="13" xr:uid="{2FF27E21-16BA-49FC-A6D7-4935512C8DC9}"/>
    <cellStyle name="Normal 3 2 2 3" xfId="18" xr:uid="{D7FB196C-1088-4A9B-A77D-A13C16A487DB}"/>
    <cellStyle name="Normal 3 3" xfId="12" xr:uid="{8DF5A7CA-344F-4AF0-89AC-59E0016B92C6}"/>
    <cellStyle name="Normal 3 3 3" xfId="15" xr:uid="{4BAB09F8-81CF-497F-8D1D-4EE2CB1E7ED5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0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B49" sqref="B49:D50"/>
    </sheetView>
  </sheetViews>
  <sheetFormatPr baseColWidth="10" defaultColWidth="12.81640625" defaultRowHeight="10" x14ac:dyDescent="0.2"/>
  <cols>
    <col min="1" max="1" width="14.7265625" style="14" customWidth="1"/>
    <col min="2" max="2" width="73.81640625" style="14" bestFit="1" customWidth="1"/>
    <col min="3" max="16384" width="12.81640625" style="14"/>
  </cols>
  <sheetData>
    <row r="1" spans="1:4" ht="10.5" x14ac:dyDescent="0.2">
      <c r="A1" s="139" t="s">
        <v>651</v>
      </c>
      <c r="B1" s="140"/>
      <c r="C1" s="141" t="s">
        <v>0</v>
      </c>
      <c r="D1" s="142">
        <v>2022</v>
      </c>
    </row>
    <row r="2" spans="1:4" ht="10.5" x14ac:dyDescent="0.2">
      <c r="A2" s="143" t="s">
        <v>1</v>
      </c>
      <c r="B2" s="135"/>
      <c r="C2" s="144" t="s">
        <v>2</v>
      </c>
      <c r="D2" s="145" t="s">
        <v>3</v>
      </c>
    </row>
    <row r="3" spans="1:4" ht="10.5" x14ac:dyDescent="0.2">
      <c r="A3" s="143" t="s">
        <v>652</v>
      </c>
      <c r="B3" s="135"/>
      <c r="C3" s="144" t="s">
        <v>4</v>
      </c>
      <c r="D3" s="146">
        <v>4</v>
      </c>
    </row>
    <row r="4" spans="1:4" ht="10.5" x14ac:dyDescent="0.2">
      <c r="A4" s="147" t="s">
        <v>5</v>
      </c>
      <c r="B4" s="136"/>
      <c r="C4" s="136"/>
      <c r="D4" s="148"/>
    </row>
    <row r="5" spans="1:4" ht="15" customHeight="1" x14ac:dyDescent="0.2">
      <c r="A5" s="137" t="s">
        <v>6</v>
      </c>
      <c r="B5" s="138" t="s">
        <v>7</v>
      </c>
    </row>
    <row r="6" spans="1:4" ht="10.5" x14ac:dyDescent="0.25">
      <c r="A6" s="15"/>
      <c r="B6" s="16"/>
    </row>
    <row r="7" spans="1:4" ht="10.5" x14ac:dyDescent="0.25">
      <c r="A7" s="17"/>
      <c r="B7" s="18" t="s">
        <v>8</v>
      </c>
    </row>
    <row r="8" spans="1:4" ht="10.5" x14ac:dyDescent="0.25">
      <c r="A8" s="17"/>
      <c r="B8" s="18"/>
    </row>
    <row r="9" spans="1:4" ht="10.5" x14ac:dyDescent="0.25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ht="10.5" x14ac:dyDescent="0.25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ht="10.5" x14ac:dyDescent="0.25">
      <c r="A37" s="17"/>
      <c r="B37" s="20"/>
    </row>
    <row r="38" spans="1:5" ht="10.5" x14ac:dyDescent="0.25">
      <c r="A38" s="17"/>
      <c r="B38" s="18" t="s">
        <v>60</v>
      </c>
    </row>
    <row r="39" spans="1:5" ht="10.5" x14ac:dyDescent="0.25">
      <c r="A39" s="17" t="s">
        <v>61</v>
      </c>
      <c r="B39" s="61" t="s">
        <v>62</v>
      </c>
    </row>
    <row r="40" spans="1:5" ht="10.5" x14ac:dyDescent="0.25">
      <c r="A40" s="17"/>
      <c r="B40" s="61" t="s">
        <v>63</v>
      </c>
    </row>
    <row r="41" spans="1:5" ht="11" thickBot="1" x14ac:dyDescent="0.3">
      <c r="A41" s="21"/>
      <c r="B41" s="22"/>
    </row>
    <row r="43" spans="1:5" ht="32.25" customHeight="1" x14ac:dyDescent="0.2">
      <c r="A43" s="149" t="s">
        <v>64</v>
      </c>
      <c r="B43" s="149"/>
      <c r="C43" s="130"/>
      <c r="D43" s="130"/>
      <c r="E43" s="130"/>
    </row>
    <row r="49" spans="2:4" x14ac:dyDescent="0.2">
      <c r="B49" s="172" t="s">
        <v>653</v>
      </c>
      <c r="C49" s="173" t="s">
        <v>654</v>
      </c>
      <c r="D49" s="173"/>
    </row>
    <row r="50" spans="2:4" x14ac:dyDescent="0.2">
      <c r="B50" s="172" t="s">
        <v>655</v>
      </c>
      <c r="C50" s="173" t="s">
        <v>656</v>
      </c>
      <c r="D50" s="173"/>
    </row>
  </sheetData>
  <sheetProtection formatCells="0" formatColumns="0" formatRows="0" autoFilter="0" pivotTables="0"/>
  <mergeCells count="3">
    <mergeCell ref="A43:B43"/>
    <mergeCell ref="C49:D49"/>
    <mergeCell ref="C50:D50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9"/>
  <sheetViews>
    <sheetView showGridLines="0" topLeftCell="A7" workbookViewId="0">
      <selection activeCell="B28" sqref="B28:C29"/>
    </sheetView>
  </sheetViews>
  <sheetFormatPr baseColWidth="10" defaultColWidth="11.453125" defaultRowHeight="10" x14ac:dyDescent="0.2"/>
  <cols>
    <col min="1" max="1" width="3.26953125" style="55" customWidth="1"/>
    <col min="2" max="2" width="63.1796875" style="55" customWidth="1"/>
    <col min="3" max="3" width="17.7265625" style="55" customWidth="1"/>
    <col min="4" max="16384" width="11.453125" style="55"/>
  </cols>
  <sheetData>
    <row r="1" spans="1:3" s="54" customFormat="1" ht="18" customHeight="1" x14ac:dyDescent="0.35">
      <c r="A1" s="154" t="str">
        <f>ESF!A1</f>
        <v>Centro de Conciliación Laboral del Estado de Guanajuato</v>
      </c>
      <c r="B1" s="155"/>
      <c r="C1" s="156"/>
    </row>
    <row r="2" spans="1:3" s="54" customFormat="1" ht="18" customHeight="1" x14ac:dyDescent="0.35">
      <c r="A2" s="157" t="s">
        <v>523</v>
      </c>
      <c r="B2" s="158"/>
      <c r="C2" s="159"/>
    </row>
    <row r="3" spans="1:3" s="54" customFormat="1" ht="18" customHeight="1" x14ac:dyDescent="0.35">
      <c r="A3" s="157" t="str">
        <f>ESF!A3</f>
        <v>Correspondiente del 1 de Enero al 31 de Diciembre de 2022</v>
      </c>
      <c r="B3" s="158"/>
      <c r="C3" s="159"/>
    </row>
    <row r="4" spans="1:3" s="56" customFormat="1" ht="10.5" x14ac:dyDescent="0.25">
      <c r="A4" s="160" t="s">
        <v>524</v>
      </c>
      <c r="B4" s="161"/>
      <c r="C4" s="162"/>
    </row>
    <row r="5" spans="1:3" ht="10.5" x14ac:dyDescent="0.2">
      <c r="A5" s="70" t="s">
        <v>525</v>
      </c>
      <c r="B5" s="70"/>
      <c r="C5" s="184">
        <v>139960595.47</v>
      </c>
    </row>
    <row r="6" spans="1:3" ht="10.5" x14ac:dyDescent="0.2">
      <c r="A6" s="72"/>
      <c r="B6" s="73"/>
      <c r="C6" s="74"/>
    </row>
    <row r="7" spans="1:3" ht="10.5" x14ac:dyDescent="0.2">
      <c r="A7" s="83" t="s">
        <v>526</v>
      </c>
      <c r="B7" s="83"/>
      <c r="C7" s="75">
        <f>SUM(C8:C13)</f>
        <v>0</v>
      </c>
    </row>
    <row r="8" spans="1:3" x14ac:dyDescent="0.2">
      <c r="A8" s="90" t="s">
        <v>527</v>
      </c>
      <c r="B8" s="89" t="s">
        <v>313</v>
      </c>
      <c r="C8" s="76">
        <v>0</v>
      </c>
    </row>
    <row r="9" spans="1:3" x14ac:dyDescent="0.2">
      <c r="A9" s="77" t="s">
        <v>528</v>
      </c>
      <c r="B9" s="78" t="s">
        <v>529</v>
      </c>
      <c r="C9" s="76">
        <v>0</v>
      </c>
    </row>
    <row r="10" spans="1:3" x14ac:dyDescent="0.2">
      <c r="A10" s="77" t="s">
        <v>530</v>
      </c>
      <c r="B10" s="78" t="s">
        <v>322</v>
      </c>
      <c r="C10" s="76">
        <v>0</v>
      </c>
    </row>
    <row r="11" spans="1:3" x14ac:dyDescent="0.2">
      <c r="A11" s="77" t="s">
        <v>531</v>
      </c>
      <c r="B11" s="78" t="s">
        <v>323</v>
      </c>
      <c r="C11" s="76">
        <v>0</v>
      </c>
    </row>
    <row r="12" spans="1:3" x14ac:dyDescent="0.2">
      <c r="A12" s="77" t="s">
        <v>532</v>
      </c>
      <c r="B12" s="78" t="s">
        <v>324</v>
      </c>
      <c r="C12" s="76">
        <v>0</v>
      </c>
    </row>
    <row r="13" spans="1:3" x14ac:dyDescent="0.2">
      <c r="A13" s="79" t="s">
        <v>533</v>
      </c>
      <c r="B13" s="80" t="s">
        <v>534</v>
      </c>
      <c r="C13" s="76">
        <v>0</v>
      </c>
    </row>
    <row r="14" spans="1:3" x14ac:dyDescent="0.2">
      <c r="A14" s="72"/>
      <c r="B14" s="81"/>
      <c r="C14" s="82"/>
    </row>
    <row r="15" spans="1:3" ht="10.5" x14ac:dyDescent="0.2">
      <c r="A15" s="83" t="s">
        <v>535</v>
      </c>
      <c r="B15" s="73"/>
      <c r="C15" s="185">
        <f>SUM(C16:C18)</f>
        <v>8862726</v>
      </c>
    </row>
    <row r="16" spans="1:3" x14ac:dyDescent="0.2">
      <c r="A16" s="84">
        <v>3.1</v>
      </c>
      <c r="B16" s="78" t="s">
        <v>536</v>
      </c>
      <c r="C16" s="186">
        <v>0</v>
      </c>
    </row>
    <row r="17" spans="1:3" x14ac:dyDescent="0.2">
      <c r="A17" s="85">
        <v>3.2</v>
      </c>
      <c r="B17" s="78" t="s">
        <v>537</v>
      </c>
      <c r="C17" s="186">
        <v>0</v>
      </c>
    </row>
    <row r="18" spans="1:3" x14ac:dyDescent="0.2">
      <c r="A18" s="85">
        <v>3.3</v>
      </c>
      <c r="B18" s="80" t="s">
        <v>538</v>
      </c>
      <c r="C18" s="187">
        <v>8862726</v>
      </c>
    </row>
    <row r="19" spans="1:3" x14ac:dyDescent="0.2">
      <c r="A19" s="72"/>
      <c r="B19" s="86"/>
      <c r="C19" s="87"/>
    </row>
    <row r="20" spans="1:3" ht="10.5" x14ac:dyDescent="0.2">
      <c r="A20" s="88" t="s">
        <v>539</v>
      </c>
      <c r="B20" s="88"/>
      <c r="C20" s="71">
        <f>C5+C7-C15</f>
        <v>131097869.47</v>
      </c>
    </row>
    <row r="22" spans="1:3" x14ac:dyDescent="0.2">
      <c r="B22" s="38" t="s">
        <v>64</v>
      </c>
    </row>
    <row r="28" spans="1:3" x14ac:dyDescent="0.2">
      <c r="B28" s="172" t="s">
        <v>653</v>
      </c>
      <c r="C28" s="172" t="s">
        <v>654</v>
      </c>
    </row>
    <row r="29" spans="1:3" x14ac:dyDescent="0.2">
      <c r="B29" s="172" t="s">
        <v>655</v>
      </c>
      <c r="C29" s="172" t="s">
        <v>656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9"/>
  <sheetViews>
    <sheetView showGridLines="0" topLeftCell="A22" workbookViewId="0">
      <selection activeCell="C41" sqref="C41"/>
    </sheetView>
  </sheetViews>
  <sheetFormatPr baseColWidth="10" defaultColWidth="11.453125" defaultRowHeight="10" x14ac:dyDescent="0.2"/>
  <cols>
    <col min="1" max="1" width="3.7265625" style="55" customWidth="1"/>
    <col min="2" max="2" width="62.1796875" style="55" customWidth="1"/>
    <col min="3" max="3" width="17.7265625" style="55" customWidth="1"/>
    <col min="4" max="16384" width="11.453125" style="55"/>
  </cols>
  <sheetData>
    <row r="1" spans="1:3" s="57" customFormat="1" ht="19" customHeight="1" x14ac:dyDescent="0.35">
      <c r="A1" s="163" t="str">
        <f>ESF!A1</f>
        <v>Centro de Conciliación Laboral del Estado de Guanajuato</v>
      </c>
      <c r="B1" s="164"/>
      <c r="C1" s="165"/>
    </row>
    <row r="2" spans="1:3" s="57" customFormat="1" ht="19" customHeight="1" x14ac:dyDescent="0.35">
      <c r="A2" s="166" t="s">
        <v>540</v>
      </c>
      <c r="B2" s="167"/>
      <c r="C2" s="168"/>
    </row>
    <row r="3" spans="1:3" s="57" customFormat="1" ht="19" customHeight="1" x14ac:dyDescent="0.35">
      <c r="A3" s="166" t="str">
        <f>ESF!A3</f>
        <v>Correspondiente del 1 de Enero al 31 de Diciembre de 2022</v>
      </c>
      <c r="B3" s="167"/>
      <c r="C3" s="168"/>
    </row>
    <row r="4" spans="1:3" ht="10.5" x14ac:dyDescent="0.2">
      <c r="A4" s="160" t="s">
        <v>524</v>
      </c>
      <c r="B4" s="161"/>
      <c r="C4" s="162"/>
    </row>
    <row r="5" spans="1:3" ht="10.5" x14ac:dyDescent="0.2">
      <c r="A5" s="97" t="s">
        <v>541</v>
      </c>
      <c r="B5" s="70"/>
      <c r="C5" s="188">
        <v>103512980.38</v>
      </c>
    </row>
    <row r="6" spans="1:3" ht="10.5" x14ac:dyDescent="0.2">
      <c r="A6" s="92"/>
      <c r="B6" s="73"/>
      <c r="C6" s="93"/>
    </row>
    <row r="7" spans="1:3" ht="10.5" x14ac:dyDescent="0.2">
      <c r="A7" s="83" t="s">
        <v>542</v>
      </c>
      <c r="B7" s="94"/>
      <c r="C7" s="185">
        <f>SUM(C8:C28)</f>
        <v>11718180</v>
      </c>
    </row>
    <row r="8" spans="1:3" ht="10.5" x14ac:dyDescent="0.2">
      <c r="A8" s="98">
        <v>2.1</v>
      </c>
      <c r="B8" s="99" t="s">
        <v>344</v>
      </c>
      <c r="C8" s="189">
        <v>0</v>
      </c>
    </row>
    <row r="9" spans="1:3" ht="10.5" x14ac:dyDescent="0.2">
      <c r="A9" s="98">
        <v>2.2000000000000002</v>
      </c>
      <c r="B9" s="99" t="s">
        <v>341</v>
      </c>
      <c r="C9" s="189">
        <v>0</v>
      </c>
    </row>
    <row r="10" spans="1:3" x14ac:dyDescent="0.2">
      <c r="A10" s="103">
        <v>2.2999999999999998</v>
      </c>
      <c r="B10" s="91" t="s">
        <v>130</v>
      </c>
      <c r="C10" s="189">
        <v>119823</v>
      </c>
    </row>
    <row r="11" spans="1:3" x14ac:dyDescent="0.2">
      <c r="A11" s="103">
        <v>2.4</v>
      </c>
      <c r="B11" s="91" t="s">
        <v>131</v>
      </c>
      <c r="C11" s="189">
        <v>0</v>
      </c>
    </row>
    <row r="12" spans="1:3" x14ac:dyDescent="0.2">
      <c r="A12" s="103">
        <v>2.5</v>
      </c>
      <c r="B12" s="91" t="s">
        <v>132</v>
      </c>
      <c r="C12" s="189">
        <v>0</v>
      </c>
    </row>
    <row r="13" spans="1:3" x14ac:dyDescent="0.2">
      <c r="A13" s="103">
        <v>2.6</v>
      </c>
      <c r="B13" s="91" t="s">
        <v>133</v>
      </c>
      <c r="C13" s="189">
        <v>8862726</v>
      </c>
    </row>
    <row r="14" spans="1:3" x14ac:dyDescent="0.2">
      <c r="A14" s="103">
        <v>2.7</v>
      </c>
      <c r="B14" s="91" t="s">
        <v>134</v>
      </c>
      <c r="C14" s="189">
        <v>0</v>
      </c>
    </row>
    <row r="15" spans="1:3" x14ac:dyDescent="0.2">
      <c r="A15" s="103">
        <v>2.8</v>
      </c>
      <c r="B15" s="91" t="s">
        <v>135</v>
      </c>
      <c r="C15" s="189">
        <v>2735631</v>
      </c>
    </row>
    <row r="16" spans="1:3" x14ac:dyDescent="0.2">
      <c r="A16" s="103">
        <v>2.9</v>
      </c>
      <c r="B16" s="91" t="s">
        <v>137</v>
      </c>
      <c r="C16" s="189">
        <v>0</v>
      </c>
    </row>
    <row r="17" spans="1:3" x14ac:dyDescent="0.2">
      <c r="A17" s="103" t="s">
        <v>543</v>
      </c>
      <c r="B17" s="91" t="s">
        <v>544</v>
      </c>
      <c r="C17" s="189">
        <v>0</v>
      </c>
    </row>
    <row r="18" spans="1:3" x14ac:dyDescent="0.2">
      <c r="A18" s="103" t="s">
        <v>545</v>
      </c>
      <c r="B18" s="91" t="s">
        <v>141</v>
      </c>
      <c r="C18" s="189">
        <v>0</v>
      </c>
    </row>
    <row r="19" spans="1:3" x14ac:dyDescent="0.2">
      <c r="A19" s="103" t="s">
        <v>546</v>
      </c>
      <c r="B19" s="91" t="s">
        <v>547</v>
      </c>
      <c r="C19" s="189">
        <v>0</v>
      </c>
    </row>
    <row r="20" spans="1:3" x14ac:dyDescent="0.2">
      <c r="A20" s="103" t="s">
        <v>548</v>
      </c>
      <c r="B20" s="91" t="s">
        <v>549</v>
      </c>
      <c r="C20" s="189">
        <v>0</v>
      </c>
    </row>
    <row r="21" spans="1:3" x14ac:dyDescent="0.2">
      <c r="A21" s="103" t="s">
        <v>550</v>
      </c>
      <c r="B21" s="91" t="s">
        <v>551</v>
      </c>
      <c r="C21" s="189">
        <v>0</v>
      </c>
    </row>
    <row r="22" spans="1:3" x14ac:dyDescent="0.2">
      <c r="A22" s="103" t="s">
        <v>552</v>
      </c>
      <c r="B22" s="91" t="s">
        <v>553</v>
      </c>
      <c r="C22" s="189">
        <v>0</v>
      </c>
    </row>
    <row r="23" spans="1:3" x14ac:dyDescent="0.2">
      <c r="A23" s="103" t="s">
        <v>554</v>
      </c>
      <c r="B23" s="91" t="s">
        <v>555</v>
      </c>
      <c r="C23" s="189">
        <v>0</v>
      </c>
    </row>
    <row r="24" spans="1:3" x14ac:dyDescent="0.2">
      <c r="A24" s="103" t="s">
        <v>556</v>
      </c>
      <c r="B24" s="91" t="s">
        <v>557</v>
      </c>
      <c r="C24" s="189">
        <v>0</v>
      </c>
    </row>
    <row r="25" spans="1:3" x14ac:dyDescent="0.2">
      <c r="A25" s="103" t="s">
        <v>558</v>
      </c>
      <c r="B25" s="91" t="s">
        <v>559</v>
      </c>
      <c r="C25" s="189">
        <v>0</v>
      </c>
    </row>
    <row r="26" spans="1:3" x14ac:dyDescent="0.2">
      <c r="A26" s="103" t="s">
        <v>560</v>
      </c>
      <c r="B26" s="91" t="s">
        <v>561</v>
      </c>
      <c r="C26" s="189">
        <v>0</v>
      </c>
    </row>
    <row r="27" spans="1:3" x14ac:dyDescent="0.2">
      <c r="A27" s="103" t="s">
        <v>562</v>
      </c>
      <c r="B27" s="91" t="s">
        <v>563</v>
      </c>
      <c r="C27" s="189">
        <v>0</v>
      </c>
    </row>
    <row r="28" spans="1:3" x14ac:dyDescent="0.2">
      <c r="A28" s="103" t="s">
        <v>564</v>
      </c>
      <c r="B28" s="99" t="s">
        <v>565</v>
      </c>
      <c r="C28" s="189">
        <v>0</v>
      </c>
    </row>
    <row r="29" spans="1:3" x14ac:dyDescent="0.2">
      <c r="A29" s="104"/>
      <c r="B29" s="100"/>
      <c r="C29" s="190"/>
    </row>
    <row r="30" spans="1:3" ht="10.5" x14ac:dyDescent="0.2">
      <c r="A30" s="101" t="s">
        <v>566</v>
      </c>
      <c r="B30" s="102"/>
      <c r="C30" s="191">
        <f>SUM(C31:C37)</f>
        <v>2178006</v>
      </c>
    </row>
    <row r="31" spans="1:3" x14ac:dyDescent="0.2">
      <c r="A31" s="103" t="s">
        <v>567</v>
      </c>
      <c r="B31" s="91" t="s">
        <v>414</v>
      </c>
      <c r="C31" s="192">
        <v>2178003</v>
      </c>
    </row>
    <row r="32" spans="1:3" x14ac:dyDescent="0.2">
      <c r="A32" s="103" t="s">
        <v>568</v>
      </c>
      <c r="B32" s="91" t="s">
        <v>423</v>
      </c>
      <c r="C32" s="192">
        <v>0</v>
      </c>
    </row>
    <row r="33" spans="1:3" x14ac:dyDescent="0.2">
      <c r="A33" s="103" t="s">
        <v>569</v>
      </c>
      <c r="B33" s="91" t="s">
        <v>426</v>
      </c>
      <c r="C33" s="192">
        <v>0</v>
      </c>
    </row>
    <row r="34" spans="1:3" x14ac:dyDescent="0.2">
      <c r="A34" s="103" t="s">
        <v>570</v>
      </c>
      <c r="B34" s="91" t="s">
        <v>571</v>
      </c>
      <c r="C34" s="192">
        <v>0</v>
      </c>
    </row>
    <row r="35" spans="1:3" x14ac:dyDescent="0.2">
      <c r="A35" s="103" t="s">
        <v>572</v>
      </c>
      <c r="B35" s="91" t="s">
        <v>573</v>
      </c>
      <c r="C35" s="192">
        <v>0</v>
      </c>
    </row>
    <row r="36" spans="1:3" x14ac:dyDescent="0.2">
      <c r="A36" s="103" t="s">
        <v>574</v>
      </c>
      <c r="B36" s="91" t="s">
        <v>434</v>
      </c>
      <c r="C36" s="192">
        <v>3</v>
      </c>
    </row>
    <row r="37" spans="1:3" x14ac:dyDescent="0.2">
      <c r="A37" s="103" t="s">
        <v>575</v>
      </c>
      <c r="B37" s="99" t="s">
        <v>576</v>
      </c>
      <c r="C37" s="193">
        <v>0</v>
      </c>
    </row>
    <row r="38" spans="1:3" x14ac:dyDescent="0.2">
      <c r="A38" s="92"/>
      <c r="B38" s="95"/>
      <c r="C38" s="194"/>
    </row>
    <row r="39" spans="1:3" ht="10.5" x14ac:dyDescent="0.2">
      <c r="A39" s="96" t="s">
        <v>577</v>
      </c>
      <c r="B39" s="70"/>
      <c r="C39" s="195">
        <f>C5-C7+C30</f>
        <v>93972806.379999995</v>
      </c>
    </row>
    <row r="41" spans="1:3" x14ac:dyDescent="0.2">
      <c r="B41" s="38" t="s">
        <v>64</v>
      </c>
    </row>
    <row r="48" spans="1:3" x14ac:dyDescent="0.2">
      <c r="B48" s="172" t="s">
        <v>653</v>
      </c>
      <c r="C48" s="172" t="s">
        <v>654</v>
      </c>
    </row>
    <row r="49" spans="2:3" x14ac:dyDescent="0.2">
      <c r="B49" s="172" t="s">
        <v>655</v>
      </c>
      <c r="C49" s="172" t="s">
        <v>656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7"/>
  <sheetViews>
    <sheetView tabSelected="1" topLeftCell="A31" workbookViewId="0">
      <selection activeCell="B53" sqref="B53"/>
    </sheetView>
  </sheetViews>
  <sheetFormatPr baseColWidth="10" defaultColWidth="9.1796875" defaultRowHeight="10" x14ac:dyDescent="0.2"/>
  <cols>
    <col min="1" max="1" width="12.7265625" style="47" customWidth="1"/>
    <col min="2" max="2" width="72.1796875" style="47" customWidth="1"/>
    <col min="3" max="7" width="15.7265625" style="47" customWidth="1"/>
    <col min="8" max="8" width="11.7265625" style="47" customWidth="1"/>
    <col min="9" max="9" width="13.453125" style="47" customWidth="1"/>
    <col min="10" max="10" width="13.1796875" style="47" customWidth="1"/>
    <col min="11" max="16384" width="9.1796875" style="47"/>
  </cols>
  <sheetData>
    <row r="1" spans="1:10" ht="19" customHeight="1" x14ac:dyDescent="0.2">
      <c r="A1" s="153" t="str">
        <f>'Notas a los Edos Financieros'!A1</f>
        <v>Centro de Conciliación Laboral del Estado de Guanajuato</v>
      </c>
      <c r="B1" s="169"/>
      <c r="C1" s="169"/>
      <c r="D1" s="169"/>
      <c r="E1" s="169"/>
      <c r="F1" s="169"/>
      <c r="G1" s="45" t="s">
        <v>0</v>
      </c>
      <c r="H1" s="46">
        <f>'Notas a los Edos Financieros'!D1</f>
        <v>2022</v>
      </c>
    </row>
    <row r="2" spans="1:10" ht="19" customHeight="1" x14ac:dyDescent="0.2">
      <c r="A2" s="153" t="s">
        <v>578</v>
      </c>
      <c r="B2" s="169"/>
      <c r="C2" s="169"/>
      <c r="D2" s="169"/>
      <c r="E2" s="169"/>
      <c r="F2" s="169"/>
      <c r="G2" s="45" t="s">
        <v>2</v>
      </c>
      <c r="H2" s="46" t="str">
        <f>'Notas a los Edos Financieros'!D2</f>
        <v>Trimestral</v>
      </c>
    </row>
    <row r="3" spans="1:10" ht="19" customHeight="1" x14ac:dyDescent="0.2">
      <c r="A3" s="153" t="str">
        <f>'Notas a los Edos Financieros'!A3</f>
        <v>Correspondiente del 1 de Enero al 31 de Diciembre de 2022</v>
      </c>
      <c r="B3" s="169"/>
      <c r="C3" s="169"/>
      <c r="D3" s="169"/>
      <c r="E3" s="169"/>
      <c r="F3" s="169"/>
      <c r="G3" s="45" t="s">
        <v>4</v>
      </c>
      <c r="H3" s="46">
        <f>'Notas a los Edos Financieros'!D3</f>
        <v>4</v>
      </c>
    </row>
    <row r="4" spans="1:10" ht="10.5" x14ac:dyDescent="0.25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5" customHeight="1" x14ac:dyDescent="0.2">
      <c r="A7" s="117" t="s">
        <v>68</v>
      </c>
      <c r="B7" s="117" t="s">
        <v>579</v>
      </c>
      <c r="C7" s="116" t="s">
        <v>580</v>
      </c>
      <c r="D7" s="116" t="s">
        <v>581</v>
      </c>
      <c r="E7" s="116" t="s">
        <v>582</v>
      </c>
      <c r="F7" s="116" t="s">
        <v>583</v>
      </c>
      <c r="G7" s="116" t="s">
        <v>584</v>
      </c>
      <c r="H7" s="116" t="s">
        <v>585</v>
      </c>
      <c r="I7" s="116" t="s">
        <v>586</v>
      </c>
      <c r="J7" s="116" t="s">
        <v>587</v>
      </c>
    </row>
    <row r="8" spans="1:10" s="59" customFormat="1" ht="10.5" x14ac:dyDescent="0.25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ht="10.5" x14ac:dyDescent="0.25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178">
        <v>0</v>
      </c>
      <c r="D36" s="178">
        <v>308640677.88</v>
      </c>
      <c r="E36" s="178">
        <v>-308640677.88</v>
      </c>
      <c r="F36" s="178">
        <v>0</v>
      </c>
    </row>
    <row r="37" spans="1:6" x14ac:dyDescent="0.2">
      <c r="A37" s="47">
        <v>8120</v>
      </c>
      <c r="B37" s="47" t="s">
        <v>616</v>
      </c>
      <c r="C37" s="178">
        <v>0</v>
      </c>
      <c r="D37" s="178">
        <v>611749229.84000003</v>
      </c>
      <c r="E37" s="178">
        <v>-611749229.84000003</v>
      </c>
      <c r="F37" s="178">
        <v>0</v>
      </c>
    </row>
    <row r="38" spans="1:6" x14ac:dyDescent="0.2">
      <c r="A38" s="47">
        <v>8130</v>
      </c>
      <c r="B38" s="47" t="s">
        <v>617</v>
      </c>
      <c r="C38" s="178">
        <v>0</v>
      </c>
      <c r="D38" s="178">
        <v>435791508.88999999</v>
      </c>
      <c r="E38" s="178">
        <v>-435791508.88999999</v>
      </c>
      <c r="F38" s="178">
        <v>0</v>
      </c>
    </row>
    <row r="39" spans="1:6" x14ac:dyDescent="0.2">
      <c r="A39" s="47">
        <v>8140</v>
      </c>
      <c r="B39" s="47" t="s">
        <v>618</v>
      </c>
      <c r="C39" s="178">
        <v>0</v>
      </c>
      <c r="D39" s="178">
        <v>149735250.99000001</v>
      </c>
      <c r="E39" s="178">
        <v>-149735250.99000001</v>
      </c>
      <c r="F39" s="178">
        <v>0</v>
      </c>
    </row>
    <row r="40" spans="1:6" x14ac:dyDescent="0.2">
      <c r="A40" s="47">
        <v>8150</v>
      </c>
      <c r="B40" s="47" t="s">
        <v>619</v>
      </c>
      <c r="C40" s="178">
        <v>0</v>
      </c>
      <c r="D40" s="178">
        <v>702299994.33000004</v>
      </c>
      <c r="E40" s="178">
        <v>-702299994.33000004</v>
      </c>
      <c r="F40" s="178">
        <v>0</v>
      </c>
    </row>
    <row r="41" spans="1:6" x14ac:dyDescent="0.2">
      <c r="A41" s="47">
        <v>8210</v>
      </c>
      <c r="B41" s="47" t="s">
        <v>620</v>
      </c>
      <c r="C41" s="178">
        <v>0</v>
      </c>
      <c r="D41" s="178">
        <v>269686879.27999997</v>
      </c>
      <c r="E41" s="178">
        <v>-269686879.27999997</v>
      </c>
      <c r="F41" s="178">
        <v>0</v>
      </c>
    </row>
    <row r="42" spans="1:6" x14ac:dyDescent="0.2">
      <c r="A42" s="47">
        <v>8220</v>
      </c>
      <c r="B42" s="47" t="s">
        <v>621</v>
      </c>
      <c r="C42" s="178">
        <v>0</v>
      </c>
      <c r="D42" s="178">
        <v>781732432.05999994</v>
      </c>
      <c r="E42" s="178">
        <v>-781732432.05999994</v>
      </c>
      <c r="F42" s="178">
        <v>0</v>
      </c>
    </row>
    <row r="43" spans="1:6" x14ac:dyDescent="0.2">
      <c r="A43" s="47">
        <v>8230</v>
      </c>
      <c r="B43" s="47" t="s">
        <v>622</v>
      </c>
      <c r="C43" s="178">
        <v>0</v>
      </c>
      <c r="D43" s="178">
        <v>523078993.37</v>
      </c>
      <c r="E43" s="178">
        <v>-523078993.37</v>
      </c>
      <c r="F43" s="178">
        <v>0</v>
      </c>
    </row>
    <row r="44" spans="1:6" x14ac:dyDescent="0.2">
      <c r="A44" s="47">
        <v>8240</v>
      </c>
      <c r="B44" s="47" t="s">
        <v>623</v>
      </c>
      <c r="C44" s="178">
        <v>0</v>
      </c>
      <c r="D44" s="178">
        <v>195992520.16999999</v>
      </c>
      <c r="E44" s="178">
        <v>-195992520.16999999</v>
      </c>
      <c r="F44" s="178">
        <v>0</v>
      </c>
    </row>
    <row r="45" spans="1:6" x14ac:dyDescent="0.2">
      <c r="A45" s="47">
        <v>8250</v>
      </c>
      <c r="B45" s="47" t="s">
        <v>624</v>
      </c>
      <c r="C45" s="178">
        <v>0</v>
      </c>
      <c r="D45" s="178">
        <v>110867628.44</v>
      </c>
      <c r="E45" s="178">
        <v>-110867628.44</v>
      </c>
      <c r="F45" s="178">
        <v>0</v>
      </c>
    </row>
    <row r="46" spans="1:6" x14ac:dyDescent="0.2">
      <c r="A46" s="47">
        <v>8260</v>
      </c>
      <c r="B46" s="47" t="s">
        <v>625</v>
      </c>
      <c r="C46" s="178">
        <v>0</v>
      </c>
      <c r="D46" s="178">
        <v>117952452.76000001</v>
      </c>
      <c r="E46" s="178">
        <v>-117952452.76000001</v>
      </c>
      <c r="F46" s="178">
        <v>0</v>
      </c>
    </row>
    <row r="47" spans="1:6" x14ac:dyDescent="0.2">
      <c r="A47" s="47">
        <v>8270</v>
      </c>
      <c r="B47" s="47" t="s">
        <v>626</v>
      </c>
      <c r="C47" s="178">
        <v>0</v>
      </c>
      <c r="D47" s="178">
        <v>524541796.57999998</v>
      </c>
      <c r="E47" s="178">
        <v>-524541796.57999998</v>
      </c>
      <c r="F47" s="178">
        <v>0</v>
      </c>
    </row>
    <row r="48" spans="1:6" x14ac:dyDescent="0.2">
      <c r="A48" s="121"/>
    </row>
    <row r="49" spans="1:4" x14ac:dyDescent="0.2">
      <c r="A49" s="121"/>
      <c r="B49" s="38" t="s">
        <v>64</v>
      </c>
    </row>
    <row r="56" spans="1:4" x14ac:dyDescent="0.2">
      <c r="B56" s="172" t="s">
        <v>653</v>
      </c>
      <c r="C56" s="196"/>
      <c r="D56" s="172" t="s">
        <v>654</v>
      </c>
    </row>
    <row r="57" spans="1:4" x14ac:dyDescent="0.2">
      <c r="B57" s="172" t="s">
        <v>655</v>
      </c>
      <c r="C57" s="196"/>
      <c r="D57" s="172" t="s">
        <v>656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26953125" style="2" customWidth="1"/>
    <col min="2" max="2" width="42.1796875" style="2" customWidth="1"/>
    <col min="3" max="3" width="18.7265625" style="2" bestFit="1" customWidth="1"/>
    <col min="4" max="4" width="17" style="2" bestFit="1" customWidth="1"/>
    <col min="5" max="5" width="13.1796875" style="2" customWidth="1"/>
    <col min="6" max="6" width="11.453125" style="2" customWidth="1"/>
    <col min="7" max="8" width="11.7265625" style="2" hidden="1" customWidth="1"/>
    <col min="9" max="16384" width="11.453125" style="2" hidden="1"/>
  </cols>
  <sheetData>
    <row r="1" spans="1:8" ht="15" customHeight="1" x14ac:dyDescent="0.2">
      <c r="B1" s="112" t="s">
        <v>205</v>
      </c>
      <c r="C1" s="113"/>
      <c r="D1" s="113"/>
      <c r="E1" s="114"/>
    </row>
    <row r="2" spans="1:8" ht="15" customHeight="1" x14ac:dyDescent="0.2">
      <c r="A2" s="3" t="s">
        <v>627</v>
      </c>
    </row>
    <row r="3" spans="1:8" ht="10.5" x14ac:dyDescent="0.25">
      <c r="A3" s="1"/>
    </row>
    <row r="4" spans="1:8" s="6" customFormat="1" ht="10.5" x14ac:dyDescent="0.25">
      <c r="A4" s="5" t="s">
        <v>628</v>
      </c>
    </row>
    <row r="5" spans="1:8" s="6" customFormat="1" ht="40" customHeight="1" x14ac:dyDescent="0.2">
      <c r="A5" s="170" t="s">
        <v>629</v>
      </c>
      <c r="B5" s="170"/>
      <c r="C5" s="170"/>
      <c r="D5" s="170"/>
      <c r="E5" s="17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" x14ac:dyDescent="0.3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ht="10.5" x14ac:dyDescent="0.25">
      <c r="A9" s="59" t="s">
        <v>588</v>
      </c>
      <c r="B9" s="8"/>
      <c r="C9" s="8"/>
      <c r="D9" s="8"/>
    </row>
    <row r="10" spans="1:8" s="6" customFormat="1" ht="26.15" customHeight="1" x14ac:dyDescent="0.2">
      <c r="A10" s="109" t="s">
        <v>631</v>
      </c>
      <c r="B10" s="171" t="s">
        <v>632</v>
      </c>
      <c r="C10" s="171"/>
      <c r="D10" s="171"/>
      <c r="E10" s="171"/>
    </row>
    <row r="11" spans="1:8" s="6" customFormat="1" ht="13" customHeight="1" x14ac:dyDescent="0.2">
      <c r="A11" s="110" t="s">
        <v>633</v>
      </c>
      <c r="B11" s="9" t="s">
        <v>634</v>
      </c>
      <c r="C11" s="9"/>
      <c r="D11" s="9"/>
      <c r="E11" s="9"/>
    </row>
    <row r="12" spans="1:8" s="6" customFormat="1" ht="26.15" customHeight="1" x14ac:dyDescent="0.2">
      <c r="A12" s="110" t="s">
        <v>635</v>
      </c>
      <c r="B12" s="171" t="s">
        <v>636</v>
      </c>
      <c r="C12" s="171"/>
      <c r="D12" s="171"/>
      <c r="E12" s="171"/>
    </row>
    <row r="13" spans="1:8" s="6" customFormat="1" ht="26.15" customHeight="1" x14ac:dyDescent="0.2">
      <c r="A13" s="110" t="s">
        <v>637</v>
      </c>
      <c r="B13" s="171" t="s">
        <v>638</v>
      </c>
      <c r="C13" s="171"/>
      <c r="D13" s="171"/>
      <c r="E13" s="17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9" t="s">
        <v>639</v>
      </c>
      <c r="B15" s="9" t="s">
        <v>640</v>
      </c>
    </row>
    <row r="16" spans="1:8" s="6" customFormat="1" ht="13" customHeight="1" x14ac:dyDescent="0.2">
      <c r="A16" s="110" t="s">
        <v>641</v>
      </c>
    </row>
    <row r="17" spans="1:4" s="6" customFormat="1" ht="13" customHeight="1" x14ac:dyDescent="0.2">
      <c r="A17" s="9"/>
    </row>
    <row r="18" spans="1:4" s="6" customFormat="1" ht="13" customHeight="1" x14ac:dyDescent="0.25">
      <c r="A18" s="59" t="s">
        <v>614</v>
      </c>
    </row>
    <row r="19" spans="1:4" s="6" customFormat="1" ht="13" customHeight="1" x14ac:dyDescent="0.2">
      <c r="A19" s="111" t="s">
        <v>642</v>
      </c>
    </row>
    <row r="20" spans="1:4" s="6" customFormat="1" ht="13" customHeight="1" x14ac:dyDescent="0.2">
      <c r="A20" s="111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1.5" x14ac:dyDescent="0.25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8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2"/>
  <sheetViews>
    <sheetView topLeftCell="A127" zoomScaleNormal="100" workbookViewId="0">
      <selection activeCell="B149" sqref="B149"/>
    </sheetView>
  </sheetViews>
  <sheetFormatPr baseColWidth="10" defaultColWidth="9.1796875" defaultRowHeight="10" x14ac:dyDescent="0.2"/>
  <cols>
    <col min="1" max="1" width="10" style="38" customWidth="1"/>
    <col min="2" max="2" width="64.54296875" style="38" bestFit="1" customWidth="1"/>
    <col min="3" max="3" width="16.453125" style="38" bestFit="1" customWidth="1"/>
    <col min="4" max="4" width="19.1796875" style="38" customWidth="1"/>
    <col min="5" max="5" width="24.54296875" style="38" customWidth="1"/>
    <col min="6" max="6" width="22.7265625" style="38" customWidth="1"/>
    <col min="7" max="8" width="16.7265625" style="38" customWidth="1"/>
    <col min="9" max="16384" width="9.1796875" style="38"/>
  </cols>
  <sheetData>
    <row r="1" spans="1:8" s="35" customFormat="1" ht="19" customHeight="1" x14ac:dyDescent="0.35">
      <c r="A1" s="150" t="str">
        <f>'Notas a los Edos Financieros'!A1</f>
        <v>Centro de Conciliación Laboral del Estado de Guanajuato</v>
      </c>
      <c r="B1" s="151"/>
      <c r="C1" s="151"/>
      <c r="D1" s="151"/>
      <c r="E1" s="151"/>
      <c r="F1" s="151"/>
      <c r="G1" s="34" t="s">
        <v>0</v>
      </c>
      <c r="H1" s="43">
        <f>'Notas a los Edos Financieros'!D1</f>
        <v>2022</v>
      </c>
    </row>
    <row r="2" spans="1:8" s="35" customFormat="1" ht="19" customHeight="1" x14ac:dyDescent="0.35">
      <c r="A2" s="150" t="s">
        <v>65</v>
      </c>
      <c r="B2" s="151"/>
      <c r="C2" s="151"/>
      <c r="D2" s="151"/>
      <c r="E2" s="151"/>
      <c r="F2" s="151"/>
      <c r="G2" s="34" t="s">
        <v>2</v>
      </c>
      <c r="H2" s="43" t="str">
        <f>'Notas a los Edos Financieros'!D2</f>
        <v>Trimestral</v>
      </c>
    </row>
    <row r="3" spans="1:8" s="35" customFormat="1" ht="19" customHeight="1" x14ac:dyDescent="0.35">
      <c r="A3" s="150" t="str">
        <f>'Notas a los Edos Financieros'!A3</f>
        <v>Correspondiente del 1 de Enero al 31 de Diciembre de 2022</v>
      </c>
      <c r="B3" s="151"/>
      <c r="C3" s="151"/>
      <c r="D3" s="151"/>
      <c r="E3" s="151"/>
      <c r="F3" s="151"/>
      <c r="G3" s="34" t="s">
        <v>4</v>
      </c>
      <c r="H3" s="43">
        <f>'Notas a los Edos Financieros'!D3</f>
        <v>4</v>
      </c>
    </row>
    <row r="4" spans="1:8" ht="10.5" x14ac:dyDescent="0.25">
      <c r="A4" s="36" t="s">
        <v>66</v>
      </c>
      <c r="B4" s="37"/>
      <c r="C4" s="37"/>
      <c r="D4" s="37"/>
      <c r="E4" s="37"/>
      <c r="F4" s="37"/>
      <c r="G4" s="37"/>
      <c r="H4" s="37"/>
    </row>
    <row r="6" spans="1:8" ht="10.5" x14ac:dyDescent="0.25">
      <c r="A6" s="37" t="s">
        <v>67</v>
      </c>
      <c r="B6" s="37"/>
      <c r="C6" s="37"/>
      <c r="D6" s="37"/>
      <c r="E6" s="37"/>
      <c r="F6" s="37"/>
      <c r="G6" s="37"/>
      <c r="H6" s="37"/>
    </row>
    <row r="7" spans="1:8" ht="10.5" x14ac:dyDescent="0.25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ht="10.5" x14ac:dyDescent="0.25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ht="10.5" x14ac:dyDescent="0.25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ht="10.5" x14ac:dyDescent="0.25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ht="10.5" x14ac:dyDescent="0.25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74">
        <v>15991.56</v>
      </c>
      <c r="D20" s="174">
        <v>15991.56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27">
        <v>1126</v>
      </c>
      <c r="B22" s="128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7">
        <v>1129</v>
      </c>
      <c r="B23" s="128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ht="10.5" x14ac:dyDescent="0.25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ht="10.5" x14ac:dyDescent="0.25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ht="10.5" x14ac:dyDescent="0.25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ht="10.5" x14ac:dyDescent="0.25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ht="10.5" x14ac:dyDescent="0.25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ht="10.5" x14ac:dyDescent="0.25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ht="10.5" x14ac:dyDescent="0.25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ht="10.5" x14ac:dyDescent="0.25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ht="10.5" x14ac:dyDescent="0.25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ht="10.5" x14ac:dyDescent="0.25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74">
        <v>0</v>
      </c>
      <c r="D54" s="174">
        <v>0</v>
      </c>
      <c r="E54" s="174">
        <v>0</v>
      </c>
    </row>
    <row r="55" spans="1:8" x14ac:dyDescent="0.2">
      <c r="A55" s="40">
        <v>1231</v>
      </c>
      <c r="B55" s="38" t="s">
        <v>122</v>
      </c>
      <c r="C55" s="174">
        <v>0</v>
      </c>
      <c r="D55" s="174">
        <v>0</v>
      </c>
      <c r="E55" s="174">
        <v>0</v>
      </c>
    </row>
    <row r="56" spans="1:8" x14ac:dyDescent="0.2">
      <c r="A56" s="40">
        <v>1232</v>
      </c>
      <c r="B56" s="38" t="s">
        <v>123</v>
      </c>
      <c r="C56" s="174">
        <v>0</v>
      </c>
      <c r="D56" s="174">
        <v>0</v>
      </c>
      <c r="E56" s="174">
        <v>0</v>
      </c>
    </row>
    <row r="57" spans="1:8" x14ac:dyDescent="0.2">
      <c r="A57" s="40">
        <v>1233</v>
      </c>
      <c r="B57" s="38" t="s">
        <v>124</v>
      </c>
      <c r="C57" s="174">
        <v>0</v>
      </c>
      <c r="D57" s="174">
        <v>0</v>
      </c>
      <c r="E57" s="174">
        <v>0</v>
      </c>
    </row>
    <row r="58" spans="1:8" x14ac:dyDescent="0.2">
      <c r="A58" s="40">
        <v>1234</v>
      </c>
      <c r="B58" s="38" t="s">
        <v>125</v>
      </c>
      <c r="C58" s="174">
        <v>0</v>
      </c>
      <c r="D58" s="174">
        <v>0</v>
      </c>
      <c r="E58" s="174">
        <v>0</v>
      </c>
    </row>
    <row r="59" spans="1:8" x14ac:dyDescent="0.2">
      <c r="A59" s="40">
        <v>1235</v>
      </c>
      <c r="B59" s="38" t="s">
        <v>126</v>
      </c>
      <c r="C59" s="174">
        <v>0</v>
      </c>
      <c r="D59" s="174">
        <v>0</v>
      </c>
      <c r="E59" s="174">
        <v>0</v>
      </c>
    </row>
    <row r="60" spans="1:8" x14ac:dyDescent="0.2">
      <c r="A60" s="40">
        <v>1236</v>
      </c>
      <c r="B60" s="38" t="s">
        <v>127</v>
      </c>
      <c r="C60" s="174">
        <v>0</v>
      </c>
      <c r="D60" s="174">
        <v>0</v>
      </c>
      <c r="E60" s="174">
        <v>0</v>
      </c>
    </row>
    <row r="61" spans="1:8" x14ac:dyDescent="0.2">
      <c r="A61" s="40">
        <v>1239</v>
      </c>
      <c r="B61" s="38" t="s">
        <v>128</v>
      </c>
      <c r="C61" s="174">
        <v>0</v>
      </c>
      <c r="D61" s="174">
        <v>0</v>
      </c>
      <c r="E61" s="174">
        <v>0</v>
      </c>
    </row>
    <row r="62" spans="1:8" x14ac:dyDescent="0.2">
      <c r="A62" s="40">
        <v>1240</v>
      </c>
      <c r="B62" s="38" t="s">
        <v>129</v>
      </c>
      <c r="C62" s="174">
        <v>35831756.670000002</v>
      </c>
      <c r="D62" s="174">
        <v>2178002.42</v>
      </c>
      <c r="E62" s="174">
        <v>7035128.4199999999</v>
      </c>
    </row>
    <row r="63" spans="1:8" x14ac:dyDescent="0.2">
      <c r="A63" s="40">
        <v>1241</v>
      </c>
      <c r="B63" s="38" t="s">
        <v>130</v>
      </c>
      <c r="C63" s="174">
        <v>18086723.129999999</v>
      </c>
      <c r="D63" s="174">
        <v>757928.21</v>
      </c>
      <c r="E63" s="174">
        <v>5162663.21</v>
      </c>
    </row>
    <row r="64" spans="1:8" x14ac:dyDescent="0.2">
      <c r="A64" s="40">
        <v>1242</v>
      </c>
      <c r="B64" s="38" t="s">
        <v>131</v>
      </c>
      <c r="C64" s="174">
        <v>180960</v>
      </c>
      <c r="D64" s="174">
        <v>3015.96</v>
      </c>
      <c r="E64" s="174">
        <v>21111.96</v>
      </c>
    </row>
    <row r="65" spans="1:8" x14ac:dyDescent="0.2">
      <c r="A65" s="40">
        <v>1243</v>
      </c>
      <c r="B65" s="38" t="s">
        <v>132</v>
      </c>
      <c r="C65" s="174">
        <v>0</v>
      </c>
      <c r="D65" s="174">
        <v>0</v>
      </c>
      <c r="E65" s="174">
        <v>0</v>
      </c>
    </row>
    <row r="66" spans="1:8" x14ac:dyDescent="0.2">
      <c r="A66" s="40">
        <v>1244</v>
      </c>
      <c r="B66" s="38" t="s">
        <v>133</v>
      </c>
      <c r="C66" s="174">
        <v>8862726</v>
      </c>
      <c r="D66" s="174">
        <v>1256868.8899999999</v>
      </c>
      <c r="E66" s="174">
        <v>1256868.8899999999</v>
      </c>
    </row>
    <row r="67" spans="1:8" x14ac:dyDescent="0.2">
      <c r="A67" s="40">
        <v>1245</v>
      </c>
      <c r="B67" s="38" t="s">
        <v>134</v>
      </c>
      <c r="C67" s="174">
        <v>0</v>
      </c>
      <c r="D67" s="174">
        <v>0</v>
      </c>
      <c r="E67" s="174">
        <v>0</v>
      </c>
    </row>
    <row r="68" spans="1:8" x14ac:dyDescent="0.2">
      <c r="A68" s="40">
        <v>1246</v>
      </c>
      <c r="B68" s="38" t="s">
        <v>135</v>
      </c>
      <c r="C68" s="174">
        <v>8701347.5399999991</v>
      </c>
      <c r="D68" s="174">
        <v>160189.35999999999</v>
      </c>
      <c r="E68" s="174">
        <v>594484.36</v>
      </c>
    </row>
    <row r="69" spans="1:8" x14ac:dyDescent="0.2">
      <c r="A69" s="40">
        <v>1247</v>
      </c>
      <c r="B69" s="38" t="s">
        <v>136</v>
      </c>
      <c r="C69" s="174">
        <v>0</v>
      </c>
      <c r="D69" s="174">
        <v>0</v>
      </c>
      <c r="E69" s="174">
        <v>0</v>
      </c>
    </row>
    <row r="70" spans="1:8" x14ac:dyDescent="0.2">
      <c r="A70" s="40">
        <v>1248</v>
      </c>
      <c r="B70" s="38" t="s">
        <v>137</v>
      </c>
      <c r="C70" s="174">
        <v>0</v>
      </c>
      <c r="D70" s="174">
        <v>0</v>
      </c>
      <c r="E70" s="174">
        <v>0</v>
      </c>
    </row>
    <row r="72" spans="1:8" ht="10.5" x14ac:dyDescent="0.25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ht="10.5" x14ac:dyDescent="0.25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ht="10.5" x14ac:dyDescent="0.25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ht="10.5" x14ac:dyDescent="0.25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ht="10.5" x14ac:dyDescent="0.25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ht="10.5" x14ac:dyDescent="0.25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ht="10.5" x14ac:dyDescent="0.25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ht="10.5" x14ac:dyDescent="0.25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74">
        <v>3061363.27</v>
      </c>
      <c r="D103" s="174">
        <v>3061363.27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174">
        <v>35258.199999999997</v>
      </c>
      <c r="D104" s="174">
        <v>35258.199999999997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174">
        <v>53964.78</v>
      </c>
      <c r="D105" s="174">
        <v>53964.78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174">
        <v>0</v>
      </c>
      <c r="D106" s="174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174">
        <v>0</v>
      </c>
      <c r="D107" s="174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174">
        <v>0</v>
      </c>
      <c r="D108" s="174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174">
        <v>0</v>
      </c>
      <c r="D109" s="174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174">
        <v>2829169.82</v>
      </c>
      <c r="D110" s="174">
        <v>2829169.82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174">
        <v>0</v>
      </c>
      <c r="D111" s="174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174">
        <v>142970.47</v>
      </c>
      <c r="D112" s="174">
        <v>142970.47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174">
        <v>0</v>
      </c>
      <c r="D113" s="174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174">
        <v>0</v>
      </c>
      <c r="D114" s="174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174">
        <v>0</v>
      </c>
      <c r="D115" s="174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174">
        <v>0</v>
      </c>
      <c r="D116" s="174">
        <v>0</v>
      </c>
      <c r="E116" s="42">
        <v>0</v>
      </c>
      <c r="F116" s="42">
        <v>0</v>
      </c>
      <c r="G116" s="42">
        <v>0</v>
      </c>
    </row>
    <row r="118" spans="1:8" ht="10.5" x14ac:dyDescent="0.25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ht="10.5" x14ac:dyDescent="0.25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ht="10.5" x14ac:dyDescent="0.25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ht="10.5" x14ac:dyDescent="0.25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51" spans="2:6" x14ac:dyDescent="0.2">
      <c r="B151" s="172" t="s">
        <v>653</v>
      </c>
      <c r="C151" s="175"/>
      <c r="D151" s="175"/>
      <c r="E151" s="175"/>
      <c r="F151" s="172" t="s">
        <v>654</v>
      </c>
    </row>
    <row r="152" spans="2:6" x14ac:dyDescent="0.2">
      <c r="B152" s="172" t="s">
        <v>655</v>
      </c>
      <c r="C152" s="175"/>
      <c r="D152" s="175"/>
      <c r="E152" s="175"/>
      <c r="F152" s="172" t="s">
        <v>656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107"/>
      <c r="B3" s="12"/>
    </row>
    <row r="4" spans="1:2" ht="15" customHeight="1" x14ac:dyDescent="0.2">
      <c r="A4" s="108" t="s">
        <v>10</v>
      </c>
      <c r="B4" s="27" t="s">
        <v>206</v>
      </c>
    </row>
    <row r="5" spans="1:2" ht="15" customHeight="1" x14ac:dyDescent="0.2">
      <c r="A5" s="106"/>
      <c r="B5" s="27" t="s">
        <v>207</v>
      </c>
    </row>
    <row r="6" spans="1:2" ht="10.5" x14ac:dyDescent="0.2">
      <c r="A6" s="106"/>
      <c r="B6" s="25" t="s">
        <v>208</v>
      </c>
    </row>
    <row r="7" spans="1:2" ht="15" customHeight="1" x14ac:dyDescent="0.2">
      <c r="A7" s="106"/>
      <c r="B7" s="27" t="s">
        <v>209</v>
      </c>
    </row>
    <row r="8" spans="1:2" x14ac:dyDescent="0.2">
      <c r="A8" s="106"/>
    </row>
    <row r="9" spans="1:2" ht="15" customHeight="1" x14ac:dyDescent="0.2">
      <c r="A9" s="108" t="s">
        <v>12</v>
      </c>
      <c r="B9" s="27" t="s">
        <v>210</v>
      </c>
    </row>
    <row r="10" spans="1:2" ht="15" customHeight="1" x14ac:dyDescent="0.2">
      <c r="A10" s="106"/>
      <c r="B10" s="27" t="s">
        <v>211</v>
      </c>
    </row>
    <row r="11" spans="1:2" ht="15" customHeight="1" x14ac:dyDescent="0.2">
      <c r="A11" s="106"/>
      <c r="B11" s="27" t="s">
        <v>212</v>
      </c>
    </row>
    <row r="12" spans="1:2" ht="15" customHeight="1" x14ac:dyDescent="0.2">
      <c r="A12" s="106"/>
      <c r="B12" s="27" t="s">
        <v>213</v>
      </c>
    </row>
    <row r="13" spans="1:2" ht="15" customHeight="1" x14ac:dyDescent="0.2">
      <c r="A13" s="106"/>
      <c r="B13" s="27" t="s">
        <v>214</v>
      </c>
    </row>
    <row r="14" spans="1:2" x14ac:dyDescent="0.2">
      <c r="A14" s="106"/>
    </row>
    <row r="15" spans="1:2" ht="15" customHeight="1" x14ac:dyDescent="0.2">
      <c r="A15" s="108" t="s">
        <v>14</v>
      </c>
      <c r="B15" s="28" t="s">
        <v>215</v>
      </c>
    </row>
    <row r="16" spans="1:2" ht="15" customHeight="1" x14ac:dyDescent="0.2">
      <c r="A16" s="106"/>
      <c r="B16" s="28" t="s">
        <v>216</v>
      </c>
    </row>
    <row r="17" spans="1:2" ht="15" customHeight="1" x14ac:dyDescent="0.2">
      <c r="A17" s="106"/>
      <c r="B17" s="28" t="s">
        <v>217</v>
      </c>
    </row>
    <row r="18" spans="1:2" ht="15" customHeight="1" x14ac:dyDescent="0.2">
      <c r="A18" s="106"/>
      <c r="B18" s="27" t="s">
        <v>218</v>
      </c>
    </row>
    <row r="19" spans="1:2" ht="15" customHeight="1" x14ac:dyDescent="0.2">
      <c r="A19" s="106"/>
      <c r="B19" s="23" t="s">
        <v>219</v>
      </c>
    </row>
    <row r="20" spans="1:2" x14ac:dyDescent="0.2">
      <c r="A20" s="106"/>
    </row>
    <row r="21" spans="1:2" ht="15" customHeight="1" x14ac:dyDescent="0.25">
      <c r="A21" s="108" t="s">
        <v>16</v>
      </c>
      <c r="B21" s="1" t="s">
        <v>220</v>
      </c>
    </row>
    <row r="22" spans="1:2" ht="15" customHeight="1" x14ac:dyDescent="0.2">
      <c r="A22" s="106"/>
      <c r="B22" s="29" t="s">
        <v>221</v>
      </c>
    </row>
    <row r="23" spans="1:2" x14ac:dyDescent="0.2">
      <c r="A23" s="106"/>
    </row>
    <row r="24" spans="1:2" ht="15" customHeight="1" x14ac:dyDescent="0.2">
      <c r="A24" s="108" t="s">
        <v>18</v>
      </c>
      <c r="B24" s="23" t="s">
        <v>222</v>
      </c>
    </row>
    <row r="25" spans="1:2" ht="15" customHeight="1" x14ac:dyDescent="0.2">
      <c r="A25" s="106"/>
      <c r="B25" s="23" t="s">
        <v>223</v>
      </c>
    </row>
    <row r="26" spans="1:2" ht="15" customHeight="1" x14ac:dyDescent="0.2">
      <c r="A26" s="106"/>
      <c r="B26" s="23" t="s">
        <v>224</v>
      </c>
    </row>
    <row r="27" spans="1:2" x14ac:dyDescent="0.2">
      <c r="A27" s="106"/>
    </row>
    <row r="28" spans="1:2" ht="15" customHeight="1" x14ac:dyDescent="0.2">
      <c r="A28" s="108" t="s">
        <v>20</v>
      </c>
      <c r="B28" s="23" t="s">
        <v>225</v>
      </c>
    </row>
    <row r="29" spans="1:2" ht="15" customHeight="1" x14ac:dyDescent="0.2">
      <c r="A29" s="106"/>
      <c r="B29" s="23" t="s">
        <v>226</v>
      </c>
    </row>
    <row r="30" spans="1:2" ht="15" customHeight="1" x14ac:dyDescent="0.2">
      <c r="A30" s="106"/>
      <c r="B30" s="23" t="s">
        <v>227</v>
      </c>
    </row>
    <row r="31" spans="1:2" ht="15" customHeight="1" x14ac:dyDescent="0.2">
      <c r="A31" s="106"/>
      <c r="B31" s="30" t="s">
        <v>228</v>
      </c>
    </row>
    <row r="32" spans="1:2" x14ac:dyDescent="0.2">
      <c r="A32" s="106"/>
    </row>
    <row r="33" spans="1:2" ht="15" customHeight="1" x14ac:dyDescent="0.2">
      <c r="A33" s="108" t="s">
        <v>22</v>
      </c>
      <c r="B33" s="23" t="s">
        <v>229</v>
      </c>
    </row>
    <row r="34" spans="1:2" ht="15" customHeight="1" x14ac:dyDescent="0.2">
      <c r="A34" s="106"/>
      <c r="B34" s="23" t="s">
        <v>230</v>
      </c>
    </row>
    <row r="35" spans="1:2" x14ac:dyDescent="0.2">
      <c r="A35" s="106"/>
    </row>
    <row r="36" spans="1:2" ht="15" customHeight="1" x14ac:dyDescent="0.2">
      <c r="A36" s="108" t="s">
        <v>24</v>
      </c>
      <c r="B36" s="27" t="s">
        <v>231</v>
      </c>
    </row>
    <row r="37" spans="1:2" ht="15" customHeight="1" x14ac:dyDescent="0.2">
      <c r="A37" s="106"/>
      <c r="B37" s="27" t="s">
        <v>232</v>
      </c>
    </row>
    <row r="38" spans="1:2" ht="15" customHeight="1" x14ac:dyDescent="0.2">
      <c r="A38" s="106"/>
      <c r="B38" s="31" t="s">
        <v>233</v>
      </c>
    </row>
    <row r="39" spans="1:2" ht="15" customHeight="1" x14ac:dyDescent="0.2">
      <c r="A39" s="106"/>
      <c r="B39" s="27" t="s">
        <v>234</v>
      </c>
    </row>
    <row r="40" spans="1:2" ht="15" customHeight="1" x14ac:dyDescent="0.2">
      <c r="A40" s="106"/>
      <c r="B40" s="27" t="s">
        <v>235</v>
      </c>
    </row>
    <row r="41" spans="1:2" ht="15" customHeight="1" x14ac:dyDescent="0.2">
      <c r="A41" s="106"/>
      <c r="B41" s="27" t="s">
        <v>236</v>
      </c>
    </row>
    <row r="42" spans="1:2" x14ac:dyDescent="0.2">
      <c r="A42" s="106"/>
    </row>
    <row r="43" spans="1:2" ht="15" customHeight="1" x14ac:dyDescent="0.2">
      <c r="A43" s="108" t="s">
        <v>26</v>
      </c>
      <c r="B43" s="27" t="s">
        <v>237</v>
      </c>
    </row>
    <row r="44" spans="1:2" ht="15" customHeight="1" x14ac:dyDescent="0.2">
      <c r="A44" s="106"/>
      <c r="B44" s="27" t="s">
        <v>238</v>
      </c>
    </row>
    <row r="45" spans="1:2" ht="15" customHeight="1" x14ac:dyDescent="0.2">
      <c r="A45" s="106"/>
      <c r="B45" s="31" t="s">
        <v>239</v>
      </c>
    </row>
    <row r="46" spans="1:2" ht="15" customHeight="1" x14ac:dyDescent="0.2">
      <c r="A46" s="106"/>
      <c r="B46" s="27" t="s">
        <v>240</v>
      </c>
    </row>
    <row r="47" spans="1:2" ht="15" customHeight="1" x14ac:dyDescent="0.2">
      <c r="A47" s="106"/>
      <c r="B47" s="27" t="s">
        <v>241</v>
      </c>
    </row>
    <row r="48" spans="1:2" ht="15" customHeight="1" x14ac:dyDescent="0.2">
      <c r="A48" s="106"/>
      <c r="B48" s="27" t="s">
        <v>242</v>
      </c>
    </row>
    <row r="49" spans="1:2" x14ac:dyDescent="0.2">
      <c r="A49" s="106"/>
    </row>
    <row r="50" spans="1:2" ht="25.5" customHeight="1" x14ac:dyDescent="0.2">
      <c r="A50" s="108" t="s">
        <v>28</v>
      </c>
      <c r="B50" s="25" t="s">
        <v>243</v>
      </c>
    </row>
    <row r="51" spans="1:2" x14ac:dyDescent="0.2">
      <c r="A51" s="106"/>
    </row>
    <row r="52" spans="1:2" ht="15" customHeight="1" x14ac:dyDescent="0.2">
      <c r="A52" s="108" t="s">
        <v>30</v>
      </c>
      <c r="B52" s="27" t="s">
        <v>244</v>
      </c>
    </row>
    <row r="53" spans="1:2" x14ac:dyDescent="0.2">
      <c r="A53" s="106"/>
    </row>
    <row r="54" spans="1:2" ht="15" customHeight="1" x14ac:dyDescent="0.2">
      <c r="A54" s="108" t="s">
        <v>32</v>
      </c>
      <c r="B54" s="28" t="s">
        <v>245</v>
      </c>
    </row>
    <row r="55" spans="1:2" ht="15" customHeight="1" x14ac:dyDescent="0.2">
      <c r="A55" s="106"/>
      <c r="B55" s="28" t="s">
        <v>246</v>
      </c>
    </row>
    <row r="56" spans="1:2" ht="15" customHeight="1" x14ac:dyDescent="0.2">
      <c r="A56" s="106"/>
      <c r="B56" s="28" t="s">
        <v>247</v>
      </c>
    </row>
    <row r="57" spans="1:2" ht="15" customHeight="1" x14ac:dyDescent="0.2">
      <c r="A57" s="106"/>
      <c r="B57" s="28" t="s">
        <v>248</v>
      </c>
    </row>
    <row r="58" spans="1:2" ht="15" customHeight="1" x14ac:dyDescent="0.2">
      <c r="A58" s="106"/>
      <c r="B58" s="28" t="s">
        <v>249</v>
      </c>
    </row>
    <row r="59" spans="1:2" x14ac:dyDescent="0.2">
      <c r="A59" s="106"/>
    </row>
    <row r="60" spans="1:2" ht="15" customHeight="1" x14ac:dyDescent="0.2">
      <c r="A60" s="108" t="s">
        <v>34</v>
      </c>
      <c r="B60" s="23" t="s">
        <v>250</v>
      </c>
    </row>
    <row r="61" spans="1:2" x14ac:dyDescent="0.2">
      <c r="A61" s="106"/>
      <c r="B61" s="23"/>
    </row>
    <row r="62" spans="1:2" ht="15" customHeight="1" x14ac:dyDescent="0.2">
      <c r="A62" s="108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7"/>
  <sheetViews>
    <sheetView topLeftCell="A194" zoomScaleNormal="100" workbookViewId="0">
      <selection activeCell="B226" sqref="B226:D227"/>
    </sheetView>
  </sheetViews>
  <sheetFormatPr baseColWidth="10" defaultColWidth="9.1796875" defaultRowHeight="10" x14ac:dyDescent="0.2"/>
  <cols>
    <col min="1" max="1" width="10" style="38" customWidth="1"/>
    <col min="2" max="2" width="72.81640625" style="38" bestFit="1" customWidth="1"/>
    <col min="3" max="3" width="15.7265625" style="38" customWidth="1"/>
    <col min="4" max="5" width="19.7265625" style="38" customWidth="1"/>
    <col min="6" max="16384" width="9.1796875" style="38"/>
  </cols>
  <sheetData>
    <row r="1" spans="1:5" s="44" customFormat="1" ht="19" customHeight="1" x14ac:dyDescent="0.35">
      <c r="A1" s="152" t="str">
        <f>ESF!A1</f>
        <v>Centro de Conciliación Laboral del Estado de Guanajuato</v>
      </c>
      <c r="B1" s="152"/>
      <c r="C1" s="152"/>
      <c r="D1" s="34" t="s">
        <v>0</v>
      </c>
      <c r="E1" s="43">
        <f>'Notas a los Edos Financieros'!D1</f>
        <v>2022</v>
      </c>
    </row>
    <row r="2" spans="1:5" s="35" customFormat="1" ht="19" customHeight="1" x14ac:dyDescent="0.35">
      <c r="A2" s="152" t="s">
        <v>251</v>
      </c>
      <c r="B2" s="152"/>
      <c r="C2" s="152"/>
      <c r="D2" s="34" t="s">
        <v>2</v>
      </c>
      <c r="E2" s="43" t="str">
        <f>'Notas a los Edos Financieros'!D2</f>
        <v>Trimestral</v>
      </c>
    </row>
    <row r="3" spans="1:5" s="35" customFormat="1" ht="19" customHeight="1" x14ac:dyDescent="0.35">
      <c r="A3" s="152" t="str">
        <f>ESF!A3</f>
        <v>Correspondiente del 1 de Enero al 31 de Diciembre de 2022</v>
      </c>
      <c r="B3" s="152"/>
      <c r="C3" s="152"/>
      <c r="D3" s="34" t="s">
        <v>4</v>
      </c>
      <c r="E3" s="43">
        <f>'Notas a los Edos Financieros'!D3</f>
        <v>4</v>
      </c>
    </row>
    <row r="4" spans="1:5" ht="10.5" x14ac:dyDescent="0.25">
      <c r="A4" s="36" t="s">
        <v>66</v>
      </c>
      <c r="B4" s="37"/>
      <c r="C4" s="37"/>
      <c r="D4" s="37"/>
      <c r="E4" s="37"/>
    </row>
    <row r="6" spans="1:5" ht="10.5" x14ac:dyDescent="0.25">
      <c r="A6" s="62" t="s">
        <v>252</v>
      </c>
      <c r="B6" s="62"/>
      <c r="C6" s="62"/>
      <c r="D6" s="62"/>
      <c r="E6" s="62"/>
    </row>
    <row r="7" spans="1:5" ht="10.5" x14ac:dyDescent="0.25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0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0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0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0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0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0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0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0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0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0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0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ht="10.5" x14ac:dyDescent="0.25">
      <c r="A56" s="62" t="s">
        <v>299</v>
      </c>
      <c r="B56" s="62"/>
      <c r="C56" s="62"/>
      <c r="D56" s="62"/>
      <c r="E56" s="62"/>
    </row>
    <row r="57" spans="1:5" ht="10.5" x14ac:dyDescent="0.25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0" x14ac:dyDescent="0.2">
      <c r="A58" s="65">
        <v>4200</v>
      </c>
      <c r="B58" s="67" t="s">
        <v>300</v>
      </c>
      <c r="C58" s="176">
        <v>131005813.97</v>
      </c>
      <c r="D58" s="66"/>
      <c r="E58" s="64"/>
    </row>
    <row r="59" spans="1:5" ht="20" x14ac:dyDescent="0.2">
      <c r="A59" s="65">
        <v>4210</v>
      </c>
      <c r="B59" s="67" t="s">
        <v>301</v>
      </c>
      <c r="C59" s="176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176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176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176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176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176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176">
        <v>131005813.97</v>
      </c>
      <c r="D65" s="66"/>
      <c r="E65" s="64"/>
    </row>
    <row r="66" spans="1:5" x14ac:dyDescent="0.2">
      <c r="A66" s="65">
        <v>4221</v>
      </c>
      <c r="B66" s="66" t="s">
        <v>308</v>
      </c>
      <c r="C66" s="176">
        <v>131005813.97</v>
      </c>
      <c r="D66" s="66"/>
      <c r="E66" s="64"/>
    </row>
    <row r="67" spans="1:5" x14ac:dyDescent="0.2">
      <c r="A67" s="65">
        <v>4223</v>
      </c>
      <c r="B67" s="66" t="s">
        <v>309</v>
      </c>
      <c r="C67" s="176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176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176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ht="10.5" x14ac:dyDescent="0.25">
      <c r="A71" s="62" t="s">
        <v>312</v>
      </c>
      <c r="B71" s="62"/>
      <c r="C71" s="62"/>
      <c r="D71" s="62"/>
      <c r="E71" s="62"/>
    </row>
    <row r="72" spans="1:5" ht="10.5" x14ac:dyDescent="0.25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176">
        <v>92055.5</v>
      </c>
      <c r="D73" s="66"/>
      <c r="E73" s="66"/>
    </row>
    <row r="74" spans="1:5" x14ac:dyDescent="0.2">
      <c r="A74" s="68">
        <v>4310</v>
      </c>
      <c r="B74" s="66" t="s">
        <v>313</v>
      </c>
      <c r="C74" s="176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176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176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176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176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176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176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176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176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176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176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176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176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176">
        <v>92055.5</v>
      </c>
      <c r="D87" s="66"/>
      <c r="E87" s="66"/>
    </row>
    <row r="88" spans="1:5" x14ac:dyDescent="0.2">
      <c r="A88" s="68">
        <v>4392</v>
      </c>
      <c r="B88" s="66" t="s">
        <v>325</v>
      </c>
      <c r="C88" s="176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176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176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176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176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176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176">
        <v>92055.5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ht="10.5" x14ac:dyDescent="0.25">
      <c r="A96" s="62" t="s">
        <v>331</v>
      </c>
      <c r="B96" s="62"/>
      <c r="C96" s="62"/>
      <c r="D96" s="62"/>
      <c r="E96" s="62"/>
    </row>
    <row r="97" spans="1:5" ht="10.5" x14ac:dyDescent="0.25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176">
        <v>93972799.230000004</v>
      </c>
      <c r="D98" s="177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176">
        <v>91794800.280000001</v>
      </c>
      <c r="D99" s="177">
        <f>C99/$C$98</f>
        <v>0.97682309170476755</v>
      </c>
      <c r="E99" s="66"/>
    </row>
    <row r="100" spans="1:5" x14ac:dyDescent="0.2">
      <c r="A100" s="68">
        <v>5110</v>
      </c>
      <c r="B100" s="66" t="s">
        <v>334</v>
      </c>
      <c r="C100" s="176">
        <v>67012255.120000005</v>
      </c>
      <c r="D100" s="177">
        <f t="shared" ref="D100:D163" si="0">C100/$C$98</f>
        <v>0.7131026815109166</v>
      </c>
      <c r="E100" s="66"/>
    </row>
    <row r="101" spans="1:5" x14ac:dyDescent="0.2">
      <c r="A101" s="68">
        <v>5111</v>
      </c>
      <c r="B101" s="66" t="s">
        <v>335</v>
      </c>
      <c r="C101" s="176">
        <v>16474578.130000001</v>
      </c>
      <c r="D101" s="177">
        <f t="shared" si="0"/>
        <v>0.17531219954061594</v>
      </c>
      <c r="E101" s="66"/>
    </row>
    <row r="102" spans="1:5" x14ac:dyDescent="0.2">
      <c r="A102" s="68">
        <v>5112</v>
      </c>
      <c r="B102" s="66" t="s">
        <v>336</v>
      </c>
      <c r="C102" s="176">
        <v>50961.64</v>
      </c>
      <c r="D102" s="177">
        <f t="shared" si="0"/>
        <v>5.4230203226436331E-4</v>
      </c>
      <c r="E102" s="66"/>
    </row>
    <row r="103" spans="1:5" x14ac:dyDescent="0.2">
      <c r="A103" s="68">
        <v>5113</v>
      </c>
      <c r="B103" s="66" t="s">
        <v>337</v>
      </c>
      <c r="C103" s="176">
        <v>22509555.629999999</v>
      </c>
      <c r="D103" s="177">
        <f t="shared" si="0"/>
        <v>0.23953267130957206</v>
      </c>
      <c r="E103" s="66"/>
    </row>
    <row r="104" spans="1:5" x14ac:dyDescent="0.2">
      <c r="A104" s="68">
        <v>5114</v>
      </c>
      <c r="B104" s="66" t="s">
        <v>338</v>
      </c>
      <c r="C104" s="176">
        <v>5234292.33</v>
      </c>
      <c r="D104" s="177">
        <f t="shared" si="0"/>
        <v>5.5700078883347742E-2</v>
      </c>
      <c r="E104" s="66"/>
    </row>
    <row r="105" spans="1:5" x14ac:dyDescent="0.2">
      <c r="A105" s="68">
        <v>5115</v>
      </c>
      <c r="B105" s="66" t="s">
        <v>339</v>
      </c>
      <c r="C105" s="176">
        <v>22720993.300000001</v>
      </c>
      <c r="D105" s="177">
        <f t="shared" si="0"/>
        <v>0.24178265930325207</v>
      </c>
      <c r="E105" s="66"/>
    </row>
    <row r="106" spans="1:5" x14ac:dyDescent="0.2">
      <c r="A106" s="68">
        <v>5116</v>
      </c>
      <c r="B106" s="66" t="s">
        <v>340</v>
      </c>
      <c r="C106" s="176">
        <v>21874.09</v>
      </c>
      <c r="D106" s="177">
        <f t="shared" si="0"/>
        <v>2.3277044186438244E-4</v>
      </c>
      <c r="E106" s="66"/>
    </row>
    <row r="107" spans="1:5" x14ac:dyDescent="0.2">
      <c r="A107" s="68">
        <v>5120</v>
      </c>
      <c r="B107" s="66" t="s">
        <v>341</v>
      </c>
      <c r="C107" s="176">
        <v>2457709.8499999996</v>
      </c>
      <c r="D107" s="177">
        <f t="shared" si="0"/>
        <v>2.6153417479718929E-2</v>
      </c>
      <c r="E107" s="66"/>
    </row>
    <row r="108" spans="1:5" x14ac:dyDescent="0.2">
      <c r="A108" s="68">
        <v>5121</v>
      </c>
      <c r="B108" s="66" t="s">
        <v>342</v>
      </c>
      <c r="C108" s="176">
        <v>1518095.91</v>
      </c>
      <c r="D108" s="177">
        <f t="shared" si="0"/>
        <v>1.6154631153259942E-2</v>
      </c>
      <c r="E108" s="66"/>
    </row>
    <row r="109" spans="1:5" x14ac:dyDescent="0.2">
      <c r="A109" s="68">
        <v>5122</v>
      </c>
      <c r="B109" s="66" t="s">
        <v>343</v>
      </c>
      <c r="C109" s="176">
        <v>58708.67</v>
      </c>
      <c r="D109" s="177">
        <f t="shared" si="0"/>
        <v>6.2474110041470135E-4</v>
      </c>
      <c r="E109" s="66"/>
    </row>
    <row r="110" spans="1:5" x14ac:dyDescent="0.2">
      <c r="A110" s="68">
        <v>5123</v>
      </c>
      <c r="B110" s="66" t="s">
        <v>344</v>
      </c>
      <c r="C110" s="176">
        <v>0</v>
      </c>
      <c r="D110" s="177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176">
        <v>188964.23</v>
      </c>
      <c r="D111" s="177">
        <f t="shared" si="0"/>
        <v>2.0108396424108523E-3</v>
      </c>
      <c r="E111" s="66"/>
    </row>
    <row r="112" spans="1:5" x14ac:dyDescent="0.2">
      <c r="A112" s="68">
        <v>5125</v>
      </c>
      <c r="B112" s="66" t="s">
        <v>346</v>
      </c>
      <c r="C112" s="176">
        <v>5510</v>
      </c>
      <c r="D112" s="177">
        <f t="shared" si="0"/>
        <v>5.8633988187519903E-5</v>
      </c>
      <c r="E112" s="66"/>
    </row>
    <row r="113" spans="1:5" x14ac:dyDescent="0.2">
      <c r="A113" s="68">
        <v>5126</v>
      </c>
      <c r="B113" s="66" t="s">
        <v>347</v>
      </c>
      <c r="C113" s="176">
        <v>467227.66</v>
      </c>
      <c r="D113" s="177">
        <f t="shared" si="0"/>
        <v>4.9719457526901205E-3</v>
      </c>
      <c r="E113" s="66"/>
    </row>
    <row r="114" spans="1:5" x14ac:dyDescent="0.2">
      <c r="A114" s="68">
        <v>5127</v>
      </c>
      <c r="B114" s="66" t="s">
        <v>348</v>
      </c>
      <c r="C114" s="176">
        <v>0</v>
      </c>
      <c r="D114" s="177">
        <f t="shared" si="0"/>
        <v>0</v>
      </c>
      <c r="E114" s="66"/>
    </row>
    <row r="115" spans="1:5" x14ac:dyDescent="0.2">
      <c r="A115" s="68">
        <v>5128</v>
      </c>
      <c r="B115" s="66" t="s">
        <v>349</v>
      </c>
      <c r="C115" s="176">
        <v>0</v>
      </c>
      <c r="D115" s="177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176">
        <v>219203.38</v>
      </c>
      <c r="D116" s="177">
        <f t="shared" si="0"/>
        <v>2.3326258427557962E-3</v>
      </c>
      <c r="E116" s="66"/>
    </row>
    <row r="117" spans="1:5" x14ac:dyDescent="0.2">
      <c r="A117" s="68">
        <v>5130</v>
      </c>
      <c r="B117" s="66" t="s">
        <v>351</v>
      </c>
      <c r="C117" s="176">
        <v>22324835.310000002</v>
      </c>
      <c r="D117" s="177">
        <f t="shared" si="0"/>
        <v>0.23756699271413204</v>
      </c>
      <c r="E117" s="66"/>
    </row>
    <row r="118" spans="1:5" x14ac:dyDescent="0.2">
      <c r="A118" s="68">
        <v>5131</v>
      </c>
      <c r="B118" s="66" t="s">
        <v>352</v>
      </c>
      <c r="C118" s="176">
        <v>1697578.43</v>
      </c>
      <c r="D118" s="177">
        <f t="shared" si="0"/>
        <v>1.8064572343377237E-2</v>
      </c>
      <c r="E118" s="66"/>
    </row>
    <row r="119" spans="1:5" x14ac:dyDescent="0.2">
      <c r="A119" s="68">
        <v>5132</v>
      </c>
      <c r="B119" s="66" t="s">
        <v>353</v>
      </c>
      <c r="C119" s="176">
        <v>13023081.76</v>
      </c>
      <c r="D119" s="177">
        <f t="shared" si="0"/>
        <v>0.13858352487857459</v>
      </c>
      <c r="E119" s="66"/>
    </row>
    <row r="120" spans="1:5" x14ac:dyDescent="0.2">
      <c r="A120" s="68">
        <v>5133</v>
      </c>
      <c r="B120" s="66" t="s">
        <v>354</v>
      </c>
      <c r="C120" s="176">
        <v>2011969.4</v>
      </c>
      <c r="D120" s="177">
        <f t="shared" si="0"/>
        <v>2.1410125232895011E-2</v>
      </c>
      <c r="E120" s="66"/>
    </row>
    <row r="121" spans="1:5" x14ac:dyDescent="0.2">
      <c r="A121" s="68">
        <v>5134</v>
      </c>
      <c r="B121" s="66" t="s">
        <v>355</v>
      </c>
      <c r="C121" s="176">
        <v>320145.78000000003</v>
      </c>
      <c r="D121" s="177">
        <f t="shared" si="0"/>
        <v>3.4067919932494282E-3</v>
      </c>
      <c r="E121" s="66"/>
    </row>
    <row r="122" spans="1:5" x14ac:dyDescent="0.2">
      <c r="A122" s="68">
        <v>5135</v>
      </c>
      <c r="B122" s="66" t="s">
        <v>356</v>
      </c>
      <c r="C122" s="176">
        <v>2852255.91</v>
      </c>
      <c r="D122" s="177">
        <f t="shared" si="0"/>
        <v>3.0351930913742987E-2</v>
      </c>
      <c r="E122" s="66"/>
    </row>
    <row r="123" spans="1:5" x14ac:dyDescent="0.2">
      <c r="A123" s="68">
        <v>5136</v>
      </c>
      <c r="B123" s="66" t="s">
        <v>357</v>
      </c>
      <c r="C123" s="176">
        <v>0</v>
      </c>
      <c r="D123" s="177">
        <f t="shared" si="0"/>
        <v>0</v>
      </c>
      <c r="E123" s="66"/>
    </row>
    <row r="124" spans="1:5" x14ac:dyDescent="0.2">
      <c r="A124" s="68">
        <v>5137</v>
      </c>
      <c r="B124" s="66" t="s">
        <v>358</v>
      </c>
      <c r="C124" s="176">
        <v>18448.03</v>
      </c>
      <c r="D124" s="177">
        <f t="shared" si="0"/>
        <v>1.9631244520925821E-4</v>
      </c>
      <c r="E124" s="66"/>
    </row>
    <row r="125" spans="1:5" x14ac:dyDescent="0.2">
      <c r="A125" s="68">
        <v>5138</v>
      </c>
      <c r="B125" s="66" t="s">
        <v>359</v>
      </c>
      <c r="C125" s="176">
        <v>350221.37</v>
      </c>
      <c r="D125" s="177">
        <f t="shared" si="0"/>
        <v>3.7268376899450158E-3</v>
      </c>
      <c r="E125" s="66"/>
    </row>
    <row r="126" spans="1:5" x14ac:dyDescent="0.2">
      <c r="A126" s="68">
        <v>5139</v>
      </c>
      <c r="B126" s="66" t="s">
        <v>360</v>
      </c>
      <c r="C126" s="176">
        <v>2051134.63</v>
      </c>
      <c r="D126" s="177">
        <f t="shared" si="0"/>
        <v>2.1826897217138475E-2</v>
      </c>
      <c r="E126" s="66"/>
    </row>
    <row r="127" spans="1:5" x14ac:dyDescent="0.2">
      <c r="A127" s="68">
        <v>5200</v>
      </c>
      <c r="B127" s="66" t="s">
        <v>361</v>
      </c>
      <c r="C127" s="176">
        <v>0</v>
      </c>
      <c r="D127" s="177">
        <f t="shared" si="0"/>
        <v>0</v>
      </c>
      <c r="E127" s="66"/>
    </row>
    <row r="128" spans="1:5" x14ac:dyDescent="0.2">
      <c r="A128" s="68">
        <v>5210</v>
      </c>
      <c r="B128" s="66" t="s">
        <v>362</v>
      </c>
      <c r="C128" s="176">
        <v>0</v>
      </c>
      <c r="D128" s="177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176">
        <v>0</v>
      </c>
      <c r="D129" s="177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176">
        <v>0</v>
      </c>
      <c r="D130" s="177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176">
        <v>0</v>
      </c>
      <c r="D131" s="177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176">
        <v>0</v>
      </c>
      <c r="D132" s="177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176">
        <v>0</v>
      </c>
      <c r="D133" s="177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176">
        <v>0</v>
      </c>
      <c r="D134" s="177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176">
        <v>0</v>
      </c>
      <c r="D135" s="177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176">
        <v>0</v>
      </c>
      <c r="D136" s="177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176">
        <v>0</v>
      </c>
      <c r="D137" s="177">
        <f t="shared" si="0"/>
        <v>0</v>
      </c>
      <c r="E137" s="66"/>
    </row>
    <row r="138" spans="1:5" x14ac:dyDescent="0.2">
      <c r="A138" s="68">
        <v>5241</v>
      </c>
      <c r="B138" s="66" t="s">
        <v>371</v>
      </c>
      <c r="C138" s="176">
        <v>0</v>
      </c>
      <c r="D138" s="177">
        <f t="shared" si="0"/>
        <v>0</v>
      </c>
      <c r="E138" s="66"/>
    </row>
    <row r="139" spans="1:5" x14ac:dyDescent="0.2">
      <c r="A139" s="68">
        <v>5242</v>
      </c>
      <c r="B139" s="66" t="s">
        <v>372</v>
      </c>
      <c r="C139" s="176">
        <v>0</v>
      </c>
      <c r="D139" s="177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176">
        <v>0</v>
      </c>
      <c r="D140" s="177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176">
        <v>0</v>
      </c>
      <c r="D141" s="177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176">
        <v>0</v>
      </c>
      <c r="D142" s="177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176">
        <v>0</v>
      </c>
      <c r="D143" s="177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176">
        <v>0</v>
      </c>
      <c r="D144" s="177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176">
        <v>0</v>
      </c>
      <c r="D145" s="177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176">
        <v>0</v>
      </c>
      <c r="D146" s="177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176">
        <v>0</v>
      </c>
      <c r="D147" s="177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176">
        <v>0</v>
      </c>
      <c r="D148" s="177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176">
        <v>0</v>
      </c>
      <c r="D149" s="177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176">
        <v>0</v>
      </c>
      <c r="D150" s="177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176">
        <v>0</v>
      </c>
      <c r="D151" s="177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176">
        <v>0</v>
      </c>
      <c r="D152" s="177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176">
        <v>0</v>
      </c>
      <c r="D153" s="177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176">
        <v>0</v>
      </c>
      <c r="D154" s="177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176">
        <v>0</v>
      </c>
      <c r="D155" s="177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176">
        <v>0</v>
      </c>
      <c r="D156" s="177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176">
        <v>0</v>
      </c>
      <c r="D157" s="177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176">
        <v>0</v>
      </c>
      <c r="D158" s="177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176">
        <v>0</v>
      </c>
      <c r="D159" s="177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176">
        <v>0</v>
      </c>
      <c r="D160" s="177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176">
        <v>0</v>
      </c>
      <c r="D161" s="177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176">
        <v>0</v>
      </c>
      <c r="D162" s="177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176">
        <v>0</v>
      </c>
      <c r="D163" s="177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176">
        <v>0</v>
      </c>
      <c r="D164" s="177">
        <f t="shared" ref="D164:D216" si="1">C164/$C$98</f>
        <v>0</v>
      </c>
      <c r="E164" s="66"/>
    </row>
    <row r="165" spans="1:5" x14ac:dyDescent="0.2">
      <c r="A165" s="68">
        <v>5321</v>
      </c>
      <c r="B165" s="66" t="s">
        <v>395</v>
      </c>
      <c r="C165" s="176">
        <v>0</v>
      </c>
      <c r="D165" s="177">
        <f t="shared" si="1"/>
        <v>0</v>
      </c>
      <c r="E165" s="66"/>
    </row>
    <row r="166" spans="1:5" x14ac:dyDescent="0.2">
      <c r="A166" s="68">
        <v>5322</v>
      </c>
      <c r="B166" s="66" t="s">
        <v>396</v>
      </c>
      <c r="C166" s="176">
        <v>0</v>
      </c>
      <c r="D166" s="177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176">
        <v>0</v>
      </c>
      <c r="D167" s="177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176">
        <v>0</v>
      </c>
      <c r="D168" s="177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176">
        <v>0</v>
      </c>
      <c r="D169" s="177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176">
        <v>0</v>
      </c>
      <c r="D170" s="177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176">
        <v>0</v>
      </c>
      <c r="D171" s="177">
        <f t="shared" si="1"/>
        <v>0</v>
      </c>
      <c r="E171" s="66"/>
    </row>
    <row r="172" spans="1:5" x14ac:dyDescent="0.2">
      <c r="A172" s="68">
        <v>5411</v>
      </c>
      <c r="B172" s="66" t="s">
        <v>401</v>
      </c>
      <c r="C172" s="176">
        <v>0</v>
      </c>
      <c r="D172" s="177">
        <f t="shared" si="1"/>
        <v>0</v>
      </c>
      <c r="E172" s="66"/>
    </row>
    <row r="173" spans="1:5" x14ac:dyDescent="0.2">
      <c r="A173" s="68">
        <v>5412</v>
      </c>
      <c r="B173" s="66" t="s">
        <v>402</v>
      </c>
      <c r="C173" s="176">
        <v>0</v>
      </c>
      <c r="D173" s="177">
        <f t="shared" si="1"/>
        <v>0</v>
      </c>
      <c r="E173" s="66"/>
    </row>
    <row r="174" spans="1:5" x14ac:dyDescent="0.2">
      <c r="A174" s="68">
        <v>5420</v>
      </c>
      <c r="B174" s="66" t="s">
        <v>403</v>
      </c>
      <c r="C174" s="176">
        <v>0</v>
      </c>
      <c r="D174" s="177">
        <f t="shared" si="1"/>
        <v>0</v>
      </c>
      <c r="E174" s="66"/>
    </row>
    <row r="175" spans="1:5" x14ac:dyDescent="0.2">
      <c r="A175" s="68">
        <v>5421</v>
      </c>
      <c r="B175" s="66" t="s">
        <v>404</v>
      </c>
      <c r="C175" s="176">
        <v>0</v>
      </c>
      <c r="D175" s="177">
        <f t="shared" si="1"/>
        <v>0</v>
      </c>
      <c r="E175" s="66"/>
    </row>
    <row r="176" spans="1:5" x14ac:dyDescent="0.2">
      <c r="A176" s="68">
        <v>5422</v>
      </c>
      <c r="B176" s="66" t="s">
        <v>405</v>
      </c>
      <c r="C176" s="176">
        <v>0</v>
      </c>
      <c r="D176" s="177">
        <f t="shared" si="1"/>
        <v>0</v>
      </c>
      <c r="E176" s="66"/>
    </row>
    <row r="177" spans="1:5" x14ac:dyDescent="0.2">
      <c r="A177" s="68">
        <v>5430</v>
      </c>
      <c r="B177" s="66" t="s">
        <v>406</v>
      </c>
      <c r="C177" s="176">
        <v>0</v>
      </c>
      <c r="D177" s="177">
        <f t="shared" si="1"/>
        <v>0</v>
      </c>
      <c r="E177" s="66"/>
    </row>
    <row r="178" spans="1:5" x14ac:dyDescent="0.2">
      <c r="A178" s="68">
        <v>5431</v>
      </c>
      <c r="B178" s="66" t="s">
        <v>407</v>
      </c>
      <c r="C178" s="176">
        <v>0</v>
      </c>
      <c r="D178" s="177">
        <f t="shared" si="1"/>
        <v>0</v>
      </c>
      <c r="E178" s="66"/>
    </row>
    <row r="179" spans="1:5" x14ac:dyDescent="0.2">
      <c r="A179" s="68">
        <v>5432</v>
      </c>
      <c r="B179" s="66" t="s">
        <v>408</v>
      </c>
      <c r="C179" s="176">
        <v>0</v>
      </c>
      <c r="D179" s="177">
        <f t="shared" si="1"/>
        <v>0</v>
      </c>
      <c r="E179" s="66"/>
    </row>
    <row r="180" spans="1:5" x14ac:dyDescent="0.2">
      <c r="A180" s="68">
        <v>5440</v>
      </c>
      <c r="B180" s="66" t="s">
        <v>409</v>
      </c>
      <c r="C180" s="176">
        <v>0</v>
      </c>
      <c r="D180" s="177">
        <f t="shared" si="1"/>
        <v>0</v>
      </c>
      <c r="E180" s="66"/>
    </row>
    <row r="181" spans="1:5" x14ac:dyDescent="0.2">
      <c r="A181" s="68">
        <v>5441</v>
      </c>
      <c r="B181" s="66" t="s">
        <v>409</v>
      </c>
      <c r="C181" s="176">
        <v>0</v>
      </c>
      <c r="D181" s="177">
        <f t="shared" si="1"/>
        <v>0</v>
      </c>
      <c r="E181" s="66"/>
    </row>
    <row r="182" spans="1:5" x14ac:dyDescent="0.2">
      <c r="A182" s="68">
        <v>5450</v>
      </c>
      <c r="B182" s="66" t="s">
        <v>410</v>
      </c>
      <c r="C182" s="176">
        <v>0</v>
      </c>
      <c r="D182" s="177">
        <f t="shared" si="1"/>
        <v>0</v>
      </c>
      <c r="E182" s="66"/>
    </row>
    <row r="183" spans="1:5" x14ac:dyDescent="0.2">
      <c r="A183" s="68">
        <v>5451</v>
      </c>
      <c r="B183" s="66" t="s">
        <v>411</v>
      </c>
      <c r="C183" s="176">
        <v>0</v>
      </c>
      <c r="D183" s="177">
        <f t="shared" si="1"/>
        <v>0</v>
      </c>
      <c r="E183" s="66"/>
    </row>
    <row r="184" spans="1:5" x14ac:dyDescent="0.2">
      <c r="A184" s="68">
        <v>5452</v>
      </c>
      <c r="B184" s="66" t="s">
        <v>412</v>
      </c>
      <c r="C184" s="176">
        <v>0</v>
      </c>
      <c r="D184" s="177">
        <f t="shared" si="1"/>
        <v>0</v>
      </c>
      <c r="E184" s="66"/>
    </row>
    <row r="185" spans="1:5" x14ac:dyDescent="0.2">
      <c r="A185" s="68">
        <v>5500</v>
      </c>
      <c r="B185" s="66" t="s">
        <v>413</v>
      </c>
      <c r="C185" s="176">
        <v>2177998.9499999997</v>
      </c>
      <c r="D185" s="177">
        <f t="shared" si="1"/>
        <v>2.3176908295232439E-2</v>
      </c>
      <c r="E185" s="66"/>
    </row>
    <row r="186" spans="1:5" x14ac:dyDescent="0.2">
      <c r="A186" s="68">
        <v>5510</v>
      </c>
      <c r="B186" s="66" t="s">
        <v>414</v>
      </c>
      <c r="C186" s="176">
        <v>2178002.42</v>
      </c>
      <c r="D186" s="177">
        <f t="shared" si="1"/>
        <v>2.317694522081121E-2</v>
      </c>
      <c r="E186" s="66"/>
    </row>
    <row r="187" spans="1:5" x14ac:dyDescent="0.2">
      <c r="A187" s="68">
        <v>5511</v>
      </c>
      <c r="B187" s="66" t="s">
        <v>415</v>
      </c>
      <c r="C187" s="176">
        <v>0</v>
      </c>
      <c r="D187" s="177">
        <f t="shared" si="1"/>
        <v>0</v>
      </c>
      <c r="E187" s="66"/>
    </row>
    <row r="188" spans="1:5" x14ac:dyDescent="0.2">
      <c r="A188" s="68">
        <v>5512</v>
      </c>
      <c r="B188" s="66" t="s">
        <v>416</v>
      </c>
      <c r="C188" s="176">
        <v>0</v>
      </c>
      <c r="D188" s="177">
        <f t="shared" si="1"/>
        <v>0</v>
      </c>
      <c r="E188" s="66"/>
    </row>
    <row r="189" spans="1:5" x14ac:dyDescent="0.2">
      <c r="A189" s="68">
        <v>5513</v>
      </c>
      <c r="B189" s="66" t="s">
        <v>417</v>
      </c>
      <c r="C189" s="176">
        <v>0</v>
      </c>
      <c r="D189" s="177">
        <f t="shared" si="1"/>
        <v>0</v>
      </c>
      <c r="E189" s="66"/>
    </row>
    <row r="190" spans="1:5" x14ac:dyDescent="0.2">
      <c r="A190" s="68">
        <v>5514</v>
      </c>
      <c r="B190" s="66" t="s">
        <v>418</v>
      </c>
      <c r="C190" s="176">
        <v>0</v>
      </c>
      <c r="D190" s="177">
        <f t="shared" si="1"/>
        <v>0</v>
      </c>
      <c r="E190" s="66"/>
    </row>
    <row r="191" spans="1:5" x14ac:dyDescent="0.2">
      <c r="A191" s="68">
        <v>5515</v>
      </c>
      <c r="B191" s="66" t="s">
        <v>419</v>
      </c>
      <c r="C191" s="176">
        <v>2178002.42</v>
      </c>
      <c r="D191" s="177">
        <f t="shared" si="1"/>
        <v>2.317694522081121E-2</v>
      </c>
      <c r="E191" s="66"/>
    </row>
    <row r="192" spans="1:5" x14ac:dyDescent="0.2">
      <c r="A192" s="68">
        <v>5516</v>
      </c>
      <c r="B192" s="66" t="s">
        <v>420</v>
      </c>
      <c r="C192" s="176">
        <v>0</v>
      </c>
      <c r="D192" s="177">
        <f t="shared" si="1"/>
        <v>0</v>
      </c>
      <c r="E192" s="66"/>
    </row>
    <row r="193" spans="1:5" x14ac:dyDescent="0.2">
      <c r="A193" s="68">
        <v>5517</v>
      </c>
      <c r="B193" s="66" t="s">
        <v>421</v>
      </c>
      <c r="C193" s="176">
        <v>0</v>
      </c>
      <c r="D193" s="177">
        <f t="shared" si="1"/>
        <v>0</v>
      </c>
      <c r="E193" s="66"/>
    </row>
    <row r="194" spans="1:5" x14ac:dyDescent="0.2">
      <c r="A194" s="68">
        <v>5518</v>
      </c>
      <c r="B194" s="66" t="s">
        <v>422</v>
      </c>
      <c r="C194" s="176">
        <v>0</v>
      </c>
      <c r="D194" s="177">
        <f t="shared" si="1"/>
        <v>0</v>
      </c>
      <c r="E194" s="66"/>
    </row>
    <row r="195" spans="1:5" x14ac:dyDescent="0.2">
      <c r="A195" s="68">
        <v>5520</v>
      </c>
      <c r="B195" s="66" t="s">
        <v>423</v>
      </c>
      <c r="C195" s="176">
        <v>0</v>
      </c>
      <c r="D195" s="177">
        <f t="shared" si="1"/>
        <v>0</v>
      </c>
      <c r="E195" s="66"/>
    </row>
    <row r="196" spans="1:5" x14ac:dyDescent="0.2">
      <c r="A196" s="68">
        <v>5521</v>
      </c>
      <c r="B196" s="66" t="s">
        <v>424</v>
      </c>
      <c r="C196" s="176">
        <v>0</v>
      </c>
      <c r="D196" s="177">
        <f t="shared" si="1"/>
        <v>0</v>
      </c>
      <c r="E196" s="66"/>
    </row>
    <row r="197" spans="1:5" x14ac:dyDescent="0.2">
      <c r="A197" s="68">
        <v>5522</v>
      </c>
      <c r="B197" s="66" t="s">
        <v>425</v>
      </c>
      <c r="C197" s="176">
        <v>0</v>
      </c>
      <c r="D197" s="177">
        <f t="shared" si="1"/>
        <v>0</v>
      </c>
      <c r="E197" s="66"/>
    </row>
    <row r="198" spans="1:5" x14ac:dyDescent="0.2">
      <c r="A198" s="68">
        <v>5530</v>
      </c>
      <c r="B198" s="66" t="s">
        <v>426</v>
      </c>
      <c r="C198" s="176">
        <v>0</v>
      </c>
      <c r="D198" s="177">
        <f t="shared" si="1"/>
        <v>0</v>
      </c>
      <c r="E198" s="66"/>
    </row>
    <row r="199" spans="1:5" x14ac:dyDescent="0.2">
      <c r="A199" s="68">
        <v>5531</v>
      </c>
      <c r="B199" s="66" t="s">
        <v>427</v>
      </c>
      <c r="C199" s="176">
        <v>0</v>
      </c>
      <c r="D199" s="177">
        <f t="shared" si="1"/>
        <v>0</v>
      </c>
      <c r="E199" s="66"/>
    </row>
    <row r="200" spans="1:5" x14ac:dyDescent="0.2">
      <c r="A200" s="68">
        <v>5532</v>
      </c>
      <c r="B200" s="66" t="s">
        <v>428</v>
      </c>
      <c r="C200" s="176">
        <v>0</v>
      </c>
      <c r="D200" s="177">
        <f t="shared" si="1"/>
        <v>0</v>
      </c>
      <c r="E200" s="66"/>
    </row>
    <row r="201" spans="1:5" x14ac:dyDescent="0.2">
      <c r="A201" s="68">
        <v>5533</v>
      </c>
      <c r="B201" s="66" t="s">
        <v>429</v>
      </c>
      <c r="C201" s="176">
        <v>0</v>
      </c>
      <c r="D201" s="177">
        <f t="shared" si="1"/>
        <v>0</v>
      </c>
      <c r="E201" s="66"/>
    </row>
    <row r="202" spans="1:5" x14ac:dyDescent="0.2">
      <c r="A202" s="68">
        <v>5534</v>
      </c>
      <c r="B202" s="66" t="s">
        <v>430</v>
      </c>
      <c r="C202" s="176">
        <v>0</v>
      </c>
      <c r="D202" s="177">
        <f t="shared" si="1"/>
        <v>0</v>
      </c>
      <c r="E202" s="66"/>
    </row>
    <row r="203" spans="1:5" x14ac:dyDescent="0.2">
      <c r="A203" s="68">
        <v>5535</v>
      </c>
      <c r="B203" s="66" t="s">
        <v>431</v>
      </c>
      <c r="C203" s="176">
        <v>0</v>
      </c>
      <c r="D203" s="177">
        <f t="shared" si="1"/>
        <v>0</v>
      </c>
      <c r="E203" s="66"/>
    </row>
    <row r="204" spans="1:5" x14ac:dyDescent="0.2">
      <c r="A204" s="68">
        <v>5590</v>
      </c>
      <c r="B204" s="66" t="s">
        <v>434</v>
      </c>
      <c r="C204" s="176">
        <v>-3.47</v>
      </c>
      <c r="D204" s="177">
        <f t="shared" si="1"/>
        <v>-3.6925578767821067E-8</v>
      </c>
      <c r="E204" s="66"/>
    </row>
    <row r="205" spans="1:5" x14ac:dyDescent="0.2">
      <c r="A205" s="68">
        <v>5591</v>
      </c>
      <c r="B205" s="66" t="s">
        <v>435</v>
      </c>
      <c r="C205" s="176">
        <v>0</v>
      </c>
      <c r="D205" s="177">
        <f t="shared" si="1"/>
        <v>0</v>
      </c>
      <c r="E205" s="66"/>
    </row>
    <row r="206" spans="1:5" x14ac:dyDescent="0.2">
      <c r="A206" s="68">
        <v>5592</v>
      </c>
      <c r="B206" s="66" t="s">
        <v>436</v>
      </c>
      <c r="C206" s="176">
        <v>0</v>
      </c>
      <c r="D206" s="177">
        <f t="shared" si="1"/>
        <v>0</v>
      </c>
      <c r="E206" s="66"/>
    </row>
    <row r="207" spans="1:5" x14ac:dyDescent="0.2">
      <c r="A207" s="68">
        <v>5593</v>
      </c>
      <c r="B207" s="66" t="s">
        <v>437</v>
      </c>
      <c r="C207" s="176">
        <v>0</v>
      </c>
      <c r="D207" s="177">
        <f t="shared" si="1"/>
        <v>0</v>
      </c>
      <c r="E207" s="66"/>
    </row>
    <row r="208" spans="1:5" x14ac:dyDescent="0.2">
      <c r="A208" s="68">
        <v>5594</v>
      </c>
      <c r="B208" s="66" t="s">
        <v>438</v>
      </c>
      <c r="C208" s="176">
        <v>0</v>
      </c>
      <c r="D208" s="177">
        <f t="shared" si="1"/>
        <v>0</v>
      </c>
      <c r="E208" s="66"/>
    </row>
    <row r="209" spans="1:5" x14ac:dyDescent="0.2">
      <c r="A209" s="68">
        <v>5595</v>
      </c>
      <c r="B209" s="66" t="s">
        <v>439</v>
      </c>
      <c r="C209" s="176">
        <v>0</v>
      </c>
      <c r="D209" s="177">
        <f t="shared" si="1"/>
        <v>0</v>
      </c>
      <c r="E209" s="66"/>
    </row>
    <row r="210" spans="1:5" x14ac:dyDescent="0.2">
      <c r="A210" s="68">
        <v>5596</v>
      </c>
      <c r="B210" s="66" t="s">
        <v>328</v>
      </c>
      <c r="C210" s="176">
        <v>0</v>
      </c>
      <c r="D210" s="177">
        <f t="shared" si="1"/>
        <v>0</v>
      </c>
      <c r="E210" s="66"/>
    </row>
    <row r="211" spans="1:5" x14ac:dyDescent="0.2">
      <c r="A211" s="68">
        <v>5597</v>
      </c>
      <c r="B211" s="66" t="s">
        <v>440</v>
      </c>
      <c r="C211" s="176">
        <v>0</v>
      </c>
      <c r="D211" s="177">
        <f t="shared" si="1"/>
        <v>0</v>
      </c>
      <c r="E211" s="66"/>
    </row>
    <row r="212" spans="1:5" x14ac:dyDescent="0.2">
      <c r="A212" s="68">
        <v>5598</v>
      </c>
      <c r="B212" s="66" t="s">
        <v>441</v>
      </c>
      <c r="C212" s="176">
        <v>0</v>
      </c>
      <c r="D212" s="177">
        <f t="shared" si="1"/>
        <v>0</v>
      </c>
      <c r="E212" s="66"/>
    </row>
    <row r="213" spans="1:5" x14ac:dyDescent="0.2">
      <c r="A213" s="68">
        <v>5599</v>
      </c>
      <c r="B213" s="66" t="s">
        <v>442</v>
      </c>
      <c r="C213" s="176">
        <v>-3.47</v>
      </c>
      <c r="D213" s="177">
        <f t="shared" si="1"/>
        <v>-3.6925578767821067E-8</v>
      </c>
      <c r="E213" s="66"/>
    </row>
    <row r="214" spans="1:5" x14ac:dyDescent="0.2">
      <c r="A214" s="68">
        <v>5600</v>
      </c>
      <c r="B214" s="66" t="s">
        <v>443</v>
      </c>
      <c r="C214" s="176">
        <v>0</v>
      </c>
      <c r="D214" s="177">
        <f t="shared" si="1"/>
        <v>0</v>
      </c>
      <c r="E214" s="66"/>
    </row>
    <row r="215" spans="1:5" x14ac:dyDescent="0.2">
      <c r="A215" s="68">
        <v>5610</v>
      </c>
      <c r="B215" s="66" t="s">
        <v>444</v>
      </c>
      <c r="C215" s="176">
        <v>0</v>
      </c>
      <c r="D215" s="177">
        <f t="shared" si="1"/>
        <v>0</v>
      </c>
      <c r="E215" s="66"/>
    </row>
    <row r="216" spans="1:5" x14ac:dyDescent="0.2">
      <c r="A216" s="68">
        <v>5611</v>
      </c>
      <c r="B216" s="66" t="s">
        <v>445</v>
      </c>
      <c r="C216" s="176">
        <v>0</v>
      </c>
      <c r="D216" s="177">
        <f t="shared" si="1"/>
        <v>0</v>
      </c>
      <c r="E216" s="66"/>
    </row>
    <row r="217" spans="1:5" x14ac:dyDescent="0.2">
      <c r="C217" s="176"/>
      <c r="D217" s="177"/>
    </row>
    <row r="218" spans="1:5" x14ac:dyDescent="0.2">
      <c r="B218" s="38" t="s">
        <v>64</v>
      </c>
      <c r="C218" s="176"/>
      <c r="D218" s="177"/>
    </row>
    <row r="219" spans="1:5" x14ac:dyDescent="0.2">
      <c r="C219" s="176"/>
      <c r="D219" s="177"/>
    </row>
    <row r="220" spans="1:5" x14ac:dyDescent="0.2">
      <c r="C220" s="176"/>
      <c r="D220" s="177"/>
    </row>
    <row r="226" spans="2:4" x14ac:dyDescent="0.2">
      <c r="B226" s="172" t="s">
        <v>653</v>
      </c>
      <c r="C226" s="173" t="s">
        <v>654</v>
      </c>
      <c r="D226" s="173"/>
    </row>
    <row r="227" spans="2:4" x14ac:dyDescent="0.2">
      <c r="B227" s="172" t="s">
        <v>655</v>
      </c>
      <c r="C227" s="173" t="s">
        <v>656</v>
      </c>
      <c r="D227" s="17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6:D226"/>
    <mergeCell ref="C227:D227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2.453125" style="2" customWidth="1"/>
    <col min="4" max="16384" width="12.453125" style="2" hidden="1"/>
  </cols>
  <sheetData>
    <row r="1" spans="1:2" ht="10.5" x14ac:dyDescent="0.25">
      <c r="B1" s="11"/>
    </row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32"/>
      <c r="B3" s="4"/>
    </row>
    <row r="4" spans="1:2" ht="15" customHeight="1" x14ac:dyDescent="0.2">
      <c r="A4" s="105" t="s">
        <v>38</v>
      </c>
      <c r="B4" s="27" t="s">
        <v>206</v>
      </c>
    </row>
    <row r="5" spans="1:2" ht="15" customHeight="1" x14ac:dyDescent="0.2">
      <c r="A5" s="106"/>
      <c r="B5" s="27" t="s">
        <v>207</v>
      </c>
    </row>
    <row r="6" spans="1:2" ht="15" customHeight="1" x14ac:dyDescent="0.2">
      <c r="A6" s="106"/>
      <c r="B6" s="27" t="s">
        <v>446</v>
      </c>
    </row>
    <row r="7" spans="1:2" ht="15" customHeight="1" x14ac:dyDescent="0.2">
      <c r="A7" s="106"/>
      <c r="B7" s="27" t="s">
        <v>244</v>
      </c>
    </row>
    <row r="8" spans="1:2" ht="15" customHeight="1" x14ac:dyDescent="0.2">
      <c r="A8" s="106"/>
    </row>
    <row r="9" spans="1:2" ht="15" customHeight="1" x14ac:dyDescent="0.2">
      <c r="A9" s="105" t="s">
        <v>40</v>
      </c>
      <c r="B9" s="25" t="s">
        <v>447</v>
      </c>
    </row>
    <row r="10" spans="1:2" ht="15" customHeight="1" x14ac:dyDescent="0.2">
      <c r="A10" s="106"/>
      <c r="B10" s="33" t="s">
        <v>244</v>
      </c>
    </row>
    <row r="11" spans="1:2" ht="15" customHeight="1" x14ac:dyDescent="0.2">
      <c r="A11" s="106"/>
    </row>
    <row r="12" spans="1:2" ht="15" customHeight="1" x14ac:dyDescent="0.2">
      <c r="A12" s="105" t="s">
        <v>42</v>
      </c>
      <c r="B12" s="25" t="s">
        <v>447</v>
      </c>
    </row>
    <row r="13" spans="1:2" ht="20.5" x14ac:dyDescent="0.2">
      <c r="A13" s="106"/>
      <c r="B13" s="25" t="s">
        <v>448</v>
      </c>
    </row>
    <row r="14" spans="1:2" ht="15" customHeight="1" x14ac:dyDescent="0.2">
      <c r="A14" s="106"/>
      <c r="B14" s="33" t="s">
        <v>244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8"/>
  <sheetViews>
    <sheetView workbookViewId="0">
      <selection activeCell="B37" sqref="B37:D38"/>
    </sheetView>
  </sheetViews>
  <sheetFormatPr baseColWidth="10" defaultColWidth="9.1796875" defaultRowHeight="10" x14ac:dyDescent="0.2"/>
  <cols>
    <col min="1" max="1" width="10" style="47" customWidth="1"/>
    <col min="2" max="2" width="48.1796875" style="47" customWidth="1"/>
    <col min="3" max="3" width="22.81640625" style="47" customWidth="1"/>
    <col min="4" max="5" width="16.7265625" style="47" customWidth="1"/>
    <col min="6" max="16384" width="9.1796875" style="47"/>
  </cols>
  <sheetData>
    <row r="1" spans="1:5" ht="19" customHeight="1" x14ac:dyDescent="0.2">
      <c r="A1" s="153" t="str">
        <f>ESF!A1</f>
        <v>Centro de Conciliación Laboral del Estado de Guanajuato</v>
      </c>
      <c r="B1" s="153"/>
      <c r="C1" s="153"/>
      <c r="D1" s="45" t="s">
        <v>0</v>
      </c>
      <c r="E1" s="46">
        <f>'Notas a los Edos Financieros'!D1</f>
        <v>2022</v>
      </c>
    </row>
    <row r="2" spans="1:5" ht="19" customHeight="1" x14ac:dyDescent="0.2">
      <c r="A2" s="153" t="s">
        <v>451</v>
      </c>
      <c r="B2" s="153"/>
      <c r="C2" s="153"/>
      <c r="D2" s="45" t="s">
        <v>2</v>
      </c>
      <c r="E2" s="46" t="str">
        <f>'Notas a los Edos Financieros'!D2</f>
        <v>Trimestral</v>
      </c>
    </row>
    <row r="3" spans="1:5" ht="19" customHeight="1" x14ac:dyDescent="0.2">
      <c r="A3" s="153" t="str">
        <f>ESF!A3</f>
        <v>Correspondiente del 1 de Enero al 31 de Diciembre de 2022</v>
      </c>
      <c r="B3" s="153"/>
      <c r="C3" s="153"/>
      <c r="D3" s="45" t="s">
        <v>4</v>
      </c>
      <c r="E3" s="46">
        <f>'Notas a los Edos Financieros'!D3</f>
        <v>4</v>
      </c>
    </row>
    <row r="4" spans="1:5" ht="10.5" x14ac:dyDescent="0.25">
      <c r="A4" s="48" t="s">
        <v>66</v>
      </c>
      <c r="B4" s="49"/>
      <c r="C4" s="49"/>
      <c r="D4" s="49"/>
      <c r="E4" s="49"/>
    </row>
    <row r="6" spans="1:5" ht="10.5" x14ac:dyDescent="0.25">
      <c r="A6" s="49" t="s">
        <v>452</v>
      </c>
      <c r="B6" s="49"/>
      <c r="C6" s="49"/>
      <c r="D6" s="49"/>
      <c r="E6" s="49"/>
    </row>
    <row r="7" spans="1:5" ht="10.5" x14ac:dyDescent="0.25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178">
        <v>47345313.25</v>
      </c>
    </row>
    <row r="9" spans="1:5" x14ac:dyDescent="0.2">
      <c r="A9" s="51">
        <v>3120</v>
      </c>
      <c r="B9" s="47" t="s">
        <v>453</v>
      </c>
      <c r="C9" s="178">
        <v>0</v>
      </c>
    </row>
    <row r="10" spans="1:5" x14ac:dyDescent="0.2">
      <c r="A10" s="51">
        <v>3130</v>
      </c>
      <c r="B10" s="47" t="s">
        <v>454</v>
      </c>
      <c r="C10" s="178">
        <v>0</v>
      </c>
    </row>
    <row r="12" spans="1:5" ht="10.5" x14ac:dyDescent="0.25">
      <c r="A12" s="49" t="s">
        <v>455</v>
      </c>
      <c r="B12" s="49"/>
      <c r="C12" s="49"/>
      <c r="D12" s="49"/>
      <c r="E12" s="49"/>
    </row>
    <row r="13" spans="1:5" ht="10.5" x14ac:dyDescent="0.25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178">
        <v>37125070.240000002</v>
      </c>
    </row>
    <row r="15" spans="1:5" x14ac:dyDescent="0.2">
      <c r="A15" s="51">
        <v>3220</v>
      </c>
      <c r="B15" s="47" t="s">
        <v>458</v>
      </c>
      <c r="C15" s="178">
        <v>-15744972.630000001</v>
      </c>
    </row>
    <row r="16" spans="1:5" x14ac:dyDescent="0.2">
      <c r="A16" s="51">
        <v>3230</v>
      </c>
      <c r="B16" s="47" t="s">
        <v>459</v>
      </c>
      <c r="C16" s="178">
        <v>0</v>
      </c>
    </row>
    <row r="17" spans="1:3" x14ac:dyDescent="0.2">
      <c r="A17" s="51">
        <v>3231</v>
      </c>
      <c r="B17" s="47" t="s">
        <v>460</v>
      </c>
      <c r="C17" s="178">
        <v>0</v>
      </c>
    </row>
    <row r="18" spans="1:3" x14ac:dyDescent="0.2">
      <c r="A18" s="51">
        <v>3232</v>
      </c>
      <c r="B18" s="47" t="s">
        <v>461</v>
      </c>
      <c r="C18" s="178">
        <v>0</v>
      </c>
    </row>
    <row r="19" spans="1:3" x14ac:dyDescent="0.2">
      <c r="A19" s="51">
        <v>3233</v>
      </c>
      <c r="B19" s="47" t="s">
        <v>462</v>
      </c>
      <c r="C19" s="178">
        <v>0</v>
      </c>
    </row>
    <row r="20" spans="1:3" x14ac:dyDescent="0.2">
      <c r="A20" s="51">
        <v>3239</v>
      </c>
      <c r="B20" s="47" t="s">
        <v>463</v>
      </c>
      <c r="C20" s="178">
        <v>0</v>
      </c>
    </row>
    <row r="21" spans="1:3" x14ac:dyDescent="0.2">
      <c r="A21" s="51">
        <v>3240</v>
      </c>
      <c r="B21" s="47" t="s">
        <v>464</v>
      </c>
      <c r="C21" s="178">
        <v>0</v>
      </c>
    </row>
    <row r="22" spans="1:3" x14ac:dyDescent="0.2">
      <c r="A22" s="51">
        <v>3241</v>
      </c>
      <c r="B22" s="47" t="s">
        <v>465</v>
      </c>
      <c r="C22" s="178">
        <v>0</v>
      </c>
    </row>
    <row r="23" spans="1:3" x14ac:dyDescent="0.2">
      <c r="A23" s="51">
        <v>3242</v>
      </c>
      <c r="B23" s="47" t="s">
        <v>466</v>
      </c>
      <c r="C23" s="178">
        <v>0</v>
      </c>
    </row>
    <row r="24" spans="1:3" x14ac:dyDescent="0.2">
      <c r="A24" s="51">
        <v>3243</v>
      </c>
      <c r="B24" s="47" t="s">
        <v>467</v>
      </c>
      <c r="C24" s="178">
        <v>0</v>
      </c>
    </row>
    <row r="25" spans="1:3" x14ac:dyDescent="0.2">
      <c r="A25" s="51">
        <v>3250</v>
      </c>
      <c r="B25" s="47" t="s">
        <v>468</v>
      </c>
      <c r="C25" s="178">
        <v>0</v>
      </c>
    </row>
    <row r="26" spans="1:3" x14ac:dyDescent="0.2">
      <c r="A26" s="51">
        <v>3251</v>
      </c>
      <c r="B26" s="47" t="s">
        <v>469</v>
      </c>
      <c r="C26" s="178">
        <v>0</v>
      </c>
    </row>
    <row r="27" spans="1:3" x14ac:dyDescent="0.2">
      <c r="A27" s="51">
        <v>3252</v>
      </c>
      <c r="B27" s="47" t="s">
        <v>470</v>
      </c>
      <c r="C27" s="178">
        <v>0</v>
      </c>
    </row>
    <row r="29" spans="1:3" x14ac:dyDescent="0.2">
      <c r="B29" s="38" t="s">
        <v>64</v>
      </c>
    </row>
    <row r="37" spans="2:4" x14ac:dyDescent="0.2">
      <c r="B37" s="172" t="s">
        <v>653</v>
      </c>
      <c r="C37" s="173" t="s">
        <v>654</v>
      </c>
      <c r="D37" s="173"/>
    </row>
    <row r="38" spans="2:4" x14ac:dyDescent="0.2">
      <c r="B38" s="172" t="s">
        <v>655</v>
      </c>
      <c r="C38" s="173" t="s">
        <v>656</v>
      </c>
      <c r="D38" s="17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7:D37"/>
    <mergeCell ref="C38:D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8.7265625" style="2" customWidth="1"/>
    <col min="2" max="2" width="119.816406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05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05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0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topLeftCell="A121" workbookViewId="0">
      <selection activeCell="B144" sqref="B144:D145"/>
    </sheetView>
  </sheetViews>
  <sheetFormatPr baseColWidth="10" defaultColWidth="9.1796875" defaultRowHeight="10" x14ac:dyDescent="0.2"/>
  <cols>
    <col min="1" max="1" width="10" style="47" customWidth="1"/>
    <col min="2" max="2" width="63.453125" style="47" bestFit="1" customWidth="1"/>
    <col min="3" max="3" width="15.26953125" style="47" bestFit="1" customWidth="1"/>
    <col min="4" max="4" width="16.453125" style="47" bestFit="1" customWidth="1"/>
    <col min="5" max="5" width="19.1796875" style="47" customWidth="1"/>
    <col min="6" max="16384" width="9.1796875" style="47"/>
  </cols>
  <sheetData>
    <row r="1" spans="1:5" s="53" customFormat="1" ht="19" customHeight="1" x14ac:dyDescent="0.35">
      <c r="A1" s="153" t="str">
        <f>ESF!A1</f>
        <v>Centro de Conciliación Laboral del Estado de Guanajuato</v>
      </c>
      <c r="B1" s="153"/>
      <c r="C1" s="153"/>
      <c r="D1" s="45" t="s">
        <v>0</v>
      </c>
      <c r="E1" s="46">
        <f>'Notas a los Edos Financieros'!D1</f>
        <v>2022</v>
      </c>
    </row>
    <row r="2" spans="1:5" s="53" customFormat="1" ht="19" customHeight="1" x14ac:dyDescent="0.35">
      <c r="A2" s="153" t="s">
        <v>474</v>
      </c>
      <c r="B2" s="153"/>
      <c r="C2" s="153"/>
      <c r="D2" s="45" t="s">
        <v>2</v>
      </c>
      <c r="E2" s="46" t="str">
        <f>'Notas a los Edos Financieros'!D2</f>
        <v>Trimestral</v>
      </c>
    </row>
    <row r="3" spans="1:5" s="53" customFormat="1" ht="19" customHeight="1" x14ac:dyDescent="0.35">
      <c r="A3" s="153" t="str">
        <f>ESF!A3</f>
        <v>Correspondiente del 1 de Enero al 31 de Diciembre de 2022</v>
      </c>
      <c r="B3" s="153"/>
      <c r="C3" s="153"/>
      <c r="D3" s="45" t="s">
        <v>4</v>
      </c>
      <c r="E3" s="46">
        <f>'Notas a los Edos Financieros'!D3</f>
        <v>4</v>
      </c>
    </row>
    <row r="4" spans="1:5" ht="10.5" x14ac:dyDescent="0.25">
      <c r="A4" s="48" t="s">
        <v>66</v>
      </c>
      <c r="B4" s="49"/>
      <c r="C4" s="49"/>
      <c r="D4" s="49"/>
      <c r="E4" s="49"/>
    </row>
    <row r="6" spans="1:5" ht="10.5" x14ac:dyDescent="0.25">
      <c r="A6" s="49" t="s">
        <v>475</v>
      </c>
      <c r="B6" s="49"/>
      <c r="C6" s="49"/>
      <c r="D6" s="49"/>
    </row>
    <row r="7" spans="1:5" ht="10.5" x14ac:dyDescent="0.25">
      <c r="A7" s="50" t="s">
        <v>68</v>
      </c>
      <c r="B7" s="50" t="s">
        <v>476</v>
      </c>
      <c r="C7" s="179">
        <v>2022</v>
      </c>
      <c r="D7" s="179">
        <v>2021</v>
      </c>
    </row>
    <row r="8" spans="1:5" x14ac:dyDescent="0.2">
      <c r="A8" s="51">
        <v>1111</v>
      </c>
      <c r="B8" s="47" t="s">
        <v>477</v>
      </c>
      <c r="C8" s="178">
        <v>0</v>
      </c>
      <c r="D8" s="178">
        <v>0</v>
      </c>
    </row>
    <row r="9" spans="1:5" x14ac:dyDescent="0.2">
      <c r="A9" s="51">
        <v>1112</v>
      </c>
      <c r="B9" s="47" t="s">
        <v>478</v>
      </c>
      <c r="C9" s="178">
        <v>42974154.32</v>
      </c>
      <c r="D9" s="178">
        <v>53398134.68</v>
      </c>
    </row>
    <row r="10" spans="1:5" x14ac:dyDescent="0.2">
      <c r="A10" s="51">
        <v>1113</v>
      </c>
      <c r="B10" s="47" t="s">
        <v>479</v>
      </c>
      <c r="C10" s="178">
        <v>0</v>
      </c>
      <c r="D10" s="178">
        <v>0</v>
      </c>
    </row>
    <row r="11" spans="1:5" x14ac:dyDescent="0.2">
      <c r="A11" s="51">
        <v>1114</v>
      </c>
      <c r="B11" s="47" t="s">
        <v>72</v>
      </c>
      <c r="C11" s="178">
        <v>0</v>
      </c>
      <c r="D11" s="178">
        <v>0</v>
      </c>
    </row>
    <row r="12" spans="1:5" x14ac:dyDescent="0.2">
      <c r="A12" s="51">
        <v>1115</v>
      </c>
      <c r="B12" s="47" t="s">
        <v>73</v>
      </c>
      <c r="C12" s="178">
        <v>0</v>
      </c>
      <c r="D12" s="178">
        <v>0</v>
      </c>
    </row>
    <row r="13" spans="1:5" x14ac:dyDescent="0.2">
      <c r="A13" s="51">
        <v>1116</v>
      </c>
      <c r="B13" s="47" t="s">
        <v>480</v>
      </c>
      <c r="C13" s="178">
        <v>0</v>
      </c>
      <c r="D13" s="178">
        <v>0</v>
      </c>
    </row>
    <row r="14" spans="1:5" x14ac:dyDescent="0.2">
      <c r="A14" s="51">
        <v>1119</v>
      </c>
      <c r="B14" s="47" t="s">
        <v>481</v>
      </c>
      <c r="C14" s="178">
        <v>0</v>
      </c>
      <c r="D14" s="178">
        <v>0</v>
      </c>
    </row>
    <row r="15" spans="1:5" ht="10.5" x14ac:dyDescent="0.25">
      <c r="A15" s="58">
        <v>1110</v>
      </c>
      <c r="B15" s="123" t="s">
        <v>482</v>
      </c>
      <c r="C15" s="180">
        <f>SUM(C8:C14)</f>
        <v>42974154.32</v>
      </c>
      <c r="D15" s="180">
        <f>SUM(D8:D14)</f>
        <v>53398134.68</v>
      </c>
    </row>
    <row r="18" spans="1:4" ht="10.5" x14ac:dyDescent="0.25">
      <c r="A18" s="49" t="s">
        <v>483</v>
      </c>
      <c r="B18" s="49"/>
      <c r="C18" s="49"/>
      <c r="D18" s="49"/>
    </row>
    <row r="19" spans="1:4" ht="10.5" x14ac:dyDescent="0.25">
      <c r="A19" s="50" t="s">
        <v>68</v>
      </c>
      <c r="B19" s="50" t="s">
        <v>476</v>
      </c>
      <c r="C19" s="115" t="s">
        <v>484</v>
      </c>
      <c r="D19" s="115" t="s">
        <v>485</v>
      </c>
    </row>
    <row r="20" spans="1:4" ht="10.5" x14ac:dyDescent="0.25">
      <c r="A20" s="58">
        <v>1230</v>
      </c>
      <c r="B20" s="59" t="s">
        <v>121</v>
      </c>
      <c r="C20" s="180">
        <v>0</v>
      </c>
      <c r="D20" s="180">
        <v>0</v>
      </c>
    </row>
    <row r="21" spans="1:4" x14ac:dyDescent="0.2">
      <c r="A21" s="51">
        <v>1231</v>
      </c>
      <c r="B21" s="47" t="s">
        <v>122</v>
      </c>
      <c r="C21" s="178">
        <v>0</v>
      </c>
      <c r="D21" s="178">
        <v>0</v>
      </c>
    </row>
    <row r="22" spans="1:4" x14ac:dyDescent="0.2">
      <c r="A22" s="51">
        <v>1232</v>
      </c>
      <c r="B22" s="47" t="s">
        <v>123</v>
      </c>
      <c r="C22" s="178">
        <v>0</v>
      </c>
      <c r="D22" s="178">
        <v>0</v>
      </c>
    </row>
    <row r="23" spans="1:4" x14ac:dyDescent="0.2">
      <c r="A23" s="51">
        <v>1233</v>
      </c>
      <c r="B23" s="47" t="s">
        <v>124</v>
      </c>
      <c r="C23" s="178">
        <v>0</v>
      </c>
      <c r="D23" s="178">
        <v>0</v>
      </c>
    </row>
    <row r="24" spans="1:4" x14ac:dyDescent="0.2">
      <c r="A24" s="51">
        <v>1234</v>
      </c>
      <c r="B24" s="47" t="s">
        <v>125</v>
      </c>
      <c r="C24" s="178">
        <v>0</v>
      </c>
      <c r="D24" s="178">
        <v>0</v>
      </c>
    </row>
    <row r="25" spans="1:4" x14ac:dyDescent="0.2">
      <c r="A25" s="51">
        <v>1235</v>
      </c>
      <c r="B25" s="47" t="s">
        <v>126</v>
      </c>
      <c r="C25" s="178">
        <v>0</v>
      </c>
      <c r="D25" s="178">
        <v>0</v>
      </c>
    </row>
    <row r="26" spans="1:4" x14ac:dyDescent="0.2">
      <c r="A26" s="51">
        <v>1236</v>
      </c>
      <c r="B26" s="47" t="s">
        <v>127</v>
      </c>
      <c r="C26" s="178">
        <v>0</v>
      </c>
      <c r="D26" s="178">
        <v>0</v>
      </c>
    </row>
    <row r="27" spans="1:4" x14ac:dyDescent="0.2">
      <c r="A27" s="51">
        <v>1239</v>
      </c>
      <c r="B27" s="47" t="s">
        <v>128</v>
      </c>
      <c r="C27" s="178">
        <v>0</v>
      </c>
      <c r="D27" s="178">
        <v>0</v>
      </c>
    </row>
    <row r="28" spans="1:4" ht="10.5" x14ac:dyDescent="0.25">
      <c r="A28" s="58">
        <v>1240</v>
      </c>
      <c r="B28" s="59" t="s">
        <v>129</v>
      </c>
      <c r="C28" s="180">
        <f>SUM(C29:C36)</f>
        <v>11718180.1</v>
      </c>
      <c r="D28" s="180">
        <f>SUM(D29:D36)</f>
        <v>11718180.1</v>
      </c>
    </row>
    <row r="29" spans="1:4" x14ac:dyDescent="0.2">
      <c r="A29" s="51">
        <v>1241</v>
      </c>
      <c r="B29" s="47" t="s">
        <v>130</v>
      </c>
      <c r="C29" s="178">
        <v>119823.5</v>
      </c>
      <c r="D29" s="178">
        <v>119823.5</v>
      </c>
    </row>
    <row r="30" spans="1:4" x14ac:dyDescent="0.2">
      <c r="A30" s="51">
        <v>1242</v>
      </c>
      <c r="B30" s="47" t="s">
        <v>131</v>
      </c>
      <c r="C30" s="178">
        <v>0</v>
      </c>
      <c r="D30" s="178">
        <v>0</v>
      </c>
    </row>
    <row r="31" spans="1:4" x14ac:dyDescent="0.2">
      <c r="A31" s="51">
        <v>1243</v>
      </c>
      <c r="B31" s="47" t="s">
        <v>132</v>
      </c>
      <c r="C31" s="178">
        <v>0</v>
      </c>
      <c r="D31" s="178">
        <v>0</v>
      </c>
    </row>
    <row r="32" spans="1:4" x14ac:dyDescent="0.2">
      <c r="A32" s="51">
        <v>1244</v>
      </c>
      <c r="B32" s="47" t="s">
        <v>133</v>
      </c>
      <c r="C32" s="178">
        <v>8862726</v>
      </c>
      <c r="D32" s="178">
        <v>8862726</v>
      </c>
    </row>
    <row r="33" spans="1:6" x14ac:dyDescent="0.2">
      <c r="A33" s="51">
        <v>1245</v>
      </c>
      <c r="B33" s="47" t="s">
        <v>134</v>
      </c>
      <c r="C33" s="178">
        <v>0</v>
      </c>
      <c r="D33" s="178">
        <v>0</v>
      </c>
    </row>
    <row r="34" spans="1:6" x14ac:dyDescent="0.2">
      <c r="A34" s="51">
        <v>1246</v>
      </c>
      <c r="B34" s="47" t="s">
        <v>135</v>
      </c>
      <c r="C34" s="178">
        <v>2735630.6</v>
      </c>
      <c r="D34" s="178">
        <v>2735630.6</v>
      </c>
    </row>
    <row r="35" spans="1:6" x14ac:dyDescent="0.2">
      <c r="A35" s="51">
        <v>1247</v>
      </c>
      <c r="B35" s="47" t="s">
        <v>136</v>
      </c>
      <c r="C35" s="178">
        <v>0</v>
      </c>
      <c r="D35" s="178">
        <v>0</v>
      </c>
    </row>
    <row r="36" spans="1:6" x14ac:dyDescent="0.2">
      <c r="A36" s="51">
        <v>1248</v>
      </c>
      <c r="B36" s="47" t="s">
        <v>137</v>
      </c>
      <c r="C36" s="178">
        <v>0</v>
      </c>
      <c r="D36" s="178">
        <v>0</v>
      </c>
    </row>
    <row r="37" spans="1:6" ht="10.5" x14ac:dyDescent="0.25">
      <c r="A37" s="58">
        <v>1250</v>
      </c>
      <c r="B37" s="59" t="s">
        <v>141</v>
      </c>
      <c r="C37" s="180">
        <v>0</v>
      </c>
      <c r="D37" s="180">
        <v>0</v>
      </c>
    </row>
    <row r="38" spans="1:6" x14ac:dyDescent="0.2">
      <c r="A38" s="51">
        <v>1251</v>
      </c>
      <c r="B38" s="47" t="s">
        <v>142</v>
      </c>
      <c r="C38" s="178">
        <v>0</v>
      </c>
      <c r="D38" s="178">
        <v>0</v>
      </c>
    </row>
    <row r="39" spans="1:6" x14ac:dyDescent="0.2">
      <c r="A39" s="51">
        <v>1252</v>
      </c>
      <c r="B39" s="47" t="s">
        <v>143</v>
      </c>
      <c r="C39" s="178">
        <v>0</v>
      </c>
      <c r="D39" s="178">
        <v>0</v>
      </c>
    </row>
    <row r="40" spans="1:6" x14ac:dyDescent="0.2">
      <c r="A40" s="51">
        <v>1253</v>
      </c>
      <c r="B40" s="47" t="s">
        <v>144</v>
      </c>
      <c r="C40" s="178">
        <v>0</v>
      </c>
      <c r="D40" s="178">
        <v>0</v>
      </c>
    </row>
    <row r="41" spans="1:6" x14ac:dyDescent="0.2">
      <c r="A41" s="51">
        <v>1254</v>
      </c>
      <c r="B41" s="47" t="s">
        <v>145</v>
      </c>
      <c r="C41" s="178">
        <v>0</v>
      </c>
      <c r="D41" s="178">
        <v>0</v>
      </c>
    </row>
    <row r="42" spans="1:6" x14ac:dyDescent="0.2">
      <c r="A42" s="51">
        <v>1259</v>
      </c>
      <c r="B42" s="47" t="s">
        <v>146</v>
      </c>
      <c r="C42" s="178">
        <v>0</v>
      </c>
      <c r="D42" s="178">
        <v>0</v>
      </c>
    </row>
    <row r="43" spans="1:6" ht="10.5" x14ac:dyDescent="0.25">
      <c r="A43" s="51"/>
      <c r="B43" s="123" t="s">
        <v>486</v>
      </c>
      <c r="C43" s="180">
        <f>C20+C28+C37</f>
        <v>11718180.1</v>
      </c>
      <c r="D43" s="180">
        <f>D20+D28+D37</f>
        <v>11718180.1</v>
      </c>
    </row>
    <row r="45" spans="1:6" ht="14.5" x14ac:dyDescent="0.35">
      <c r="A45" s="49" t="s">
        <v>487</v>
      </c>
      <c r="B45" s="49"/>
      <c r="C45" s="49"/>
      <c r="D45" s="49"/>
      <c r="F45"/>
    </row>
    <row r="46" spans="1:6" ht="14.5" x14ac:dyDescent="0.35">
      <c r="A46" s="50" t="s">
        <v>68</v>
      </c>
      <c r="B46" s="50" t="s">
        <v>476</v>
      </c>
      <c r="C46" s="179">
        <v>2022</v>
      </c>
      <c r="D46" s="179">
        <v>2021</v>
      </c>
      <c r="F46"/>
    </row>
    <row r="47" spans="1:6" ht="10" customHeight="1" x14ac:dyDescent="0.35">
      <c r="A47" s="58">
        <v>3210</v>
      </c>
      <c r="B47" s="59" t="s">
        <v>488</v>
      </c>
      <c r="C47" s="181">
        <v>37125070.240000002</v>
      </c>
      <c r="D47" s="181">
        <v>32129614.379999999</v>
      </c>
      <c r="E47" s="131"/>
      <c r="F47"/>
    </row>
    <row r="48" spans="1:6" ht="10" customHeight="1" x14ac:dyDescent="0.35">
      <c r="A48" s="51"/>
      <c r="B48" s="123" t="s">
        <v>489</v>
      </c>
      <c r="C48" s="181">
        <f>C51+C61+C95+C96+C49</f>
        <v>2231963.7299999995</v>
      </c>
      <c r="D48" s="181">
        <f>D51+D61+D95+D96+D49</f>
        <v>113833.44</v>
      </c>
      <c r="E48" s="132"/>
      <c r="F48"/>
    </row>
    <row r="49" spans="1:6" ht="10" customHeight="1" x14ac:dyDescent="0.35">
      <c r="A49" s="58">
        <v>5400</v>
      </c>
      <c r="B49" s="59" t="s">
        <v>399</v>
      </c>
      <c r="C49" s="182">
        <f>SUM(C50:C50)</f>
        <v>0</v>
      </c>
      <c r="D49" s="182">
        <f>SUM(D50:D50)</f>
        <v>0</v>
      </c>
      <c r="F49"/>
    </row>
    <row r="50" spans="1:6" ht="10" customHeight="1" x14ac:dyDescent="0.35">
      <c r="A50" s="51">
        <v>5410</v>
      </c>
      <c r="B50" s="47" t="s">
        <v>490</v>
      </c>
      <c r="C50" s="183">
        <v>0</v>
      </c>
      <c r="D50" s="183">
        <v>0</v>
      </c>
      <c r="F50"/>
    </row>
    <row r="51" spans="1:6" ht="10" customHeight="1" x14ac:dyDescent="0.35">
      <c r="A51" s="51">
        <v>5411</v>
      </c>
      <c r="B51" s="47" t="s">
        <v>401</v>
      </c>
      <c r="C51" s="183">
        <v>0</v>
      </c>
      <c r="D51" s="183">
        <v>0</v>
      </c>
      <c r="F51"/>
    </row>
    <row r="52" spans="1:6" ht="10" customHeight="1" x14ac:dyDescent="0.35">
      <c r="A52" s="51">
        <v>5420</v>
      </c>
      <c r="B52" s="47" t="s">
        <v>491</v>
      </c>
      <c r="C52" s="183">
        <v>0</v>
      </c>
      <c r="D52" s="183">
        <v>0</v>
      </c>
      <c r="F52"/>
    </row>
    <row r="53" spans="1:6" ht="10" customHeight="1" x14ac:dyDescent="0.35">
      <c r="A53" s="51">
        <v>5421</v>
      </c>
      <c r="B53" s="47" t="s">
        <v>404</v>
      </c>
      <c r="C53" s="183">
        <v>0</v>
      </c>
      <c r="D53" s="183">
        <v>0</v>
      </c>
      <c r="F53"/>
    </row>
    <row r="54" spans="1:6" ht="10" customHeight="1" x14ac:dyDescent="0.35">
      <c r="A54" s="51">
        <v>5430</v>
      </c>
      <c r="B54" s="47" t="s">
        <v>492</v>
      </c>
      <c r="C54" s="183">
        <v>0</v>
      </c>
      <c r="D54" s="183">
        <v>0</v>
      </c>
      <c r="F54"/>
    </row>
    <row r="55" spans="1:6" ht="10" customHeight="1" x14ac:dyDescent="0.35">
      <c r="A55" s="51">
        <v>5431</v>
      </c>
      <c r="B55" s="47" t="s">
        <v>407</v>
      </c>
      <c r="C55" s="183">
        <v>0</v>
      </c>
      <c r="D55" s="183">
        <v>0</v>
      </c>
      <c r="F55"/>
    </row>
    <row r="56" spans="1:6" ht="10" customHeight="1" x14ac:dyDescent="0.35">
      <c r="A56" s="51">
        <v>5440</v>
      </c>
      <c r="B56" s="47" t="s">
        <v>493</v>
      </c>
      <c r="C56" s="183">
        <v>0</v>
      </c>
      <c r="D56" s="183">
        <v>0</v>
      </c>
      <c r="F56"/>
    </row>
    <row r="57" spans="1:6" ht="10" customHeight="1" x14ac:dyDescent="0.35">
      <c r="A57" s="51">
        <v>5441</v>
      </c>
      <c r="B57" s="47" t="s">
        <v>493</v>
      </c>
      <c r="C57" s="183">
        <v>0</v>
      </c>
      <c r="D57" s="183">
        <v>0</v>
      </c>
      <c r="F57"/>
    </row>
    <row r="58" spans="1:6" ht="10" customHeight="1" x14ac:dyDescent="0.35">
      <c r="A58" s="51">
        <v>5450</v>
      </c>
      <c r="B58" s="47" t="s">
        <v>494</v>
      </c>
      <c r="C58" s="183">
        <v>0</v>
      </c>
      <c r="D58" s="183">
        <v>0</v>
      </c>
      <c r="F58"/>
    </row>
    <row r="59" spans="1:6" ht="10" customHeight="1" x14ac:dyDescent="0.35">
      <c r="A59" s="51">
        <v>5451</v>
      </c>
      <c r="B59" s="47" t="s">
        <v>411</v>
      </c>
      <c r="C59" s="183">
        <v>0</v>
      </c>
      <c r="D59" s="183">
        <v>0</v>
      </c>
      <c r="F59"/>
    </row>
    <row r="60" spans="1:6" ht="10" customHeight="1" x14ac:dyDescent="0.35">
      <c r="A60" s="51">
        <v>5452</v>
      </c>
      <c r="B60" s="47" t="s">
        <v>412</v>
      </c>
      <c r="C60" s="183">
        <v>0</v>
      </c>
      <c r="D60" s="183">
        <v>0</v>
      </c>
      <c r="F60"/>
    </row>
    <row r="61" spans="1:6" ht="10" customHeight="1" x14ac:dyDescent="0.35">
      <c r="A61" s="58">
        <v>5500</v>
      </c>
      <c r="B61" s="59" t="s">
        <v>413</v>
      </c>
      <c r="C61" s="181">
        <f>C62+C71+C74+C80+C82+C84</f>
        <v>2177998.9499999997</v>
      </c>
      <c r="D61" s="181">
        <f>D62+D71+D74+D80+D82+D84</f>
        <v>0</v>
      </c>
      <c r="F61"/>
    </row>
    <row r="62" spans="1:6" ht="10" customHeight="1" x14ac:dyDescent="0.35">
      <c r="A62" s="58">
        <v>5510</v>
      </c>
      <c r="B62" s="59" t="s">
        <v>414</v>
      </c>
      <c r="C62" s="181">
        <f>SUM(C63:C70)</f>
        <v>2178002.42</v>
      </c>
      <c r="D62" s="181">
        <f>SUM(D63:D70)</f>
        <v>0</v>
      </c>
      <c r="F62"/>
    </row>
    <row r="63" spans="1:6" ht="10" customHeight="1" x14ac:dyDescent="0.35">
      <c r="A63" s="51">
        <v>5511</v>
      </c>
      <c r="B63" s="47" t="s">
        <v>415</v>
      </c>
      <c r="C63" s="183">
        <v>0</v>
      </c>
      <c r="D63" s="183">
        <v>0</v>
      </c>
      <c r="F63"/>
    </row>
    <row r="64" spans="1:6" ht="10" customHeight="1" x14ac:dyDescent="0.35">
      <c r="A64" s="51">
        <v>5512</v>
      </c>
      <c r="B64" s="47" t="s">
        <v>416</v>
      </c>
      <c r="C64" s="183">
        <v>0</v>
      </c>
      <c r="D64" s="183">
        <v>0</v>
      </c>
      <c r="F64"/>
    </row>
    <row r="65" spans="1:6" ht="10" customHeight="1" x14ac:dyDescent="0.35">
      <c r="A65" s="51">
        <v>5513</v>
      </c>
      <c r="B65" s="47" t="s">
        <v>417</v>
      </c>
      <c r="C65" s="183">
        <v>0</v>
      </c>
      <c r="D65" s="183">
        <v>0</v>
      </c>
      <c r="F65"/>
    </row>
    <row r="66" spans="1:6" ht="10" customHeight="1" x14ac:dyDescent="0.35">
      <c r="A66" s="51">
        <v>5514</v>
      </c>
      <c r="B66" s="47" t="s">
        <v>418</v>
      </c>
      <c r="C66" s="183">
        <v>0</v>
      </c>
      <c r="D66" s="183">
        <v>0</v>
      </c>
      <c r="F66"/>
    </row>
    <row r="67" spans="1:6" ht="10" customHeight="1" x14ac:dyDescent="0.35">
      <c r="A67" s="51">
        <v>5515</v>
      </c>
      <c r="B67" s="47" t="s">
        <v>419</v>
      </c>
      <c r="C67" s="183">
        <v>2178002.42</v>
      </c>
      <c r="D67" s="183">
        <v>0</v>
      </c>
      <c r="F67"/>
    </row>
    <row r="68" spans="1:6" ht="10" customHeight="1" x14ac:dyDescent="0.35">
      <c r="A68" s="51">
        <v>5516</v>
      </c>
      <c r="B68" s="47" t="s">
        <v>420</v>
      </c>
      <c r="C68" s="183">
        <v>0</v>
      </c>
      <c r="D68" s="183">
        <v>0</v>
      </c>
      <c r="F68"/>
    </row>
    <row r="69" spans="1:6" ht="10" customHeight="1" x14ac:dyDescent="0.35">
      <c r="A69" s="51">
        <v>5517</v>
      </c>
      <c r="B69" s="47" t="s">
        <v>421</v>
      </c>
      <c r="C69" s="183">
        <v>0</v>
      </c>
      <c r="D69" s="183">
        <v>0</v>
      </c>
      <c r="F69"/>
    </row>
    <row r="70" spans="1:6" ht="10" customHeight="1" x14ac:dyDescent="0.35">
      <c r="A70" s="51">
        <v>5518</v>
      </c>
      <c r="B70" s="47" t="s">
        <v>422</v>
      </c>
      <c r="C70" s="183">
        <v>0</v>
      </c>
      <c r="D70" s="183">
        <v>0</v>
      </c>
      <c r="F70"/>
    </row>
    <row r="71" spans="1:6" ht="10" customHeight="1" x14ac:dyDescent="0.35">
      <c r="A71" s="58">
        <v>5520</v>
      </c>
      <c r="B71" s="59" t="s">
        <v>423</v>
      </c>
      <c r="C71" s="181">
        <v>0</v>
      </c>
      <c r="D71" s="181">
        <v>0</v>
      </c>
      <c r="F71"/>
    </row>
    <row r="72" spans="1:6" ht="10" customHeight="1" x14ac:dyDescent="0.35">
      <c r="A72" s="51">
        <v>5521</v>
      </c>
      <c r="B72" s="47" t="s">
        <v>424</v>
      </c>
      <c r="C72" s="183">
        <v>0</v>
      </c>
      <c r="D72" s="183">
        <v>0</v>
      </c>
      <c r="F72"/>
    </row>
    <row r="73" spans="1:6" ht="10" customHeight="1" x14ac:dyDescent="0.35">
      <c r="A73" s="51">
        <v>5522</v>
      </c>
      <c r="B73" s="47" t="s">
        <v>425</v>
      </c>
      <c r="C73" s="183">
        <v>0</v>
      </c>
      <c r="D73" s="183">
        <v>0</v>
      </c>
      <c r="F73"/>
    </row>
    <row r="74" spans="1:6" ht="10" customHeight="1" x14ac:dyDescent="0.35">
      <c r="A74" s="58">
        <v>5530</v>
      </c>
      <c r="B74" s="59" t="s">
        <v>426</v>
      </c>
      <c r="C74" s="181">
        <v>0</v>
      </c>
      <c r="D74" s="181">
        <v>0</v>
      </c>
      <c r="F74"/>
    </row>
    <row r="75" spans="1:6" ht="10" customHeight="1" x14ac:dyDescent="0.35">
      <c r="A75" s="51">
        <v>5531</v>
      </c>
      <c r="B75" s="47" t="s">
        <v>427</v>
      </c>
      <c r="C75" s="183">
        <v>0</v>
      </c>
      <c r="D75" s="183">
        <v>0</v>
      </c>
      <c r="F75"/>
    </row>
    <row r="76" spans="1:6" ht="10" customHeight="1" x14ac:dyDescent="0.35">
      <c r="A76" s="51">
        <v>5532</v>
      </c>
      <c r="B76" s="47" t="s">
        <v>428</v>
      </c>
      <c r="C76" s="183">
        <v>0</v>
      </c>
      <c r="D76" s="183">
        <v>0</v>
      </c>
      <c r="F76"/>
    </row>
    <row r="77" spans="1:6" ht="10" customHeight="1" x14ac:dyDescent="0.35">
      <c r="A77" s="51">
        <v>5533</v>
      </c>
      <c r="B77" s="47" t="s">
        <v>429</v>
      </c>
      <c r="C77" s="183">
        <v>0</v>
      </c>
      <c r="D77" s="183">
        <v>0</v>
      </c>
      <c r="F77"/>
    </row>
    <row r="78" spans="1:6" ht="10" customHeight="1" x14ac:dyDescent="0.35">
      <c r="A78" s="51">
        <v>5534</v>
      </c>
      <c r="B78" s="47" t="s">
        <v>430</v>
      </c>
      <c r="C78" s="183">
        <v>0</v>
      </c>
      <c r="D78" s="183">
        <v>0</v>
      </c>
      <c r="F78"/>
    </row>
    <row r="79" spans="1:6" ht="10" customHeight="1" x14ac:dyDescent="0.35">
      <c r="A79" s="51">
        <v>5535</v>
      </c>
      <c r="B79" s="47" t="s">
        <v>431</v>
      </c>
      <c r="C79" s="183">
        <v>0</v>
      </c>
      <c r="D79" s="183">
        <v>0</v>
      </c>
      <c r="F79"/>
    </row>
    <row r="80" spans="1:6" ht="10" customHeight="1" x14ac:dyDescent="0.35">
      <c r="A80" s="58">
        <v>5540</v>
      </c>
      <c r="B80" s="59" t="s">
        <v>432</v>
      </c>
      <c r="C80" s="181">
        <v>0</v>
      </c>
      <c r="D80" s="181">
        <v>0</v>
      </c>
      <c r="F80"/>
    </row>
    <row r="81" spans="1:6" ht="10" customHeight="1" x14ac:dyDescent="0.35">
      <c r="A81" s="51">
        <v>5541</v>
      </c>
      <c r="B81" s="47" t="s">
        <v>432</v>
      </c>
      <c r="C81" s="183">
        <v>0</v>
      </c>
      <c r="D81" s="183">
        <v>0</v>
      </c>
      <c r="F81"/>
    </row>
    <row r="82" spans="1:6" ht="10" customHeight="1" x14ac:dyDescent="0.35">
      <c r="A82" s="58">
        <v>5550</v>
      </c>
      <c r="B82" s="59" t="s">
        <v>433</v>
      </c>
      <c r="C82" s="181">
        <v>0</v>
      </c>
      <c r="D82" s="181">
        <v>0</v>
      </c>
      <c r="F82"/>
    </row>
    <row r="83" spans="1:6" ht="10" customHeight="1" x14ac:dyDescent="0.35">
      <c r="A83" s="51">
        <v>5551</v>
      </c>
      <c r="B83" s="47" t="s">
        <v>433</v>
      </c>
      <c r="C83" s="183">
        <v>0</v>
      </c>
      <c r="D83" s="183">
        <v>0</v>
      </c>
      <c r="F83"/>
    </row>
    <row r="84" spans="1:6" ht="10" customHeight="1" x14ac:dyDescent="0.35">
      <c r="A84" s="58">
        <v>5590</v>
      </c>
      <c r="B84" s="59" t="s">
        <v>434</v>
      </c>
      <c r="C84" s="181">
        <f>SUM(C85:C92)</f>
        <v>-3.47</v>
      </c>
      <c r="D84" s="181">
        <v>0</v>
      </c>
      <c r="F84"/>
    </row>
    <row r="85" spans="1:6" ht="10" customHeight="1" x14ac:dyDescent="0.35">
      <c r="A85" s="51">
        <v>5591</v>
      </c>
      <c r="B85" s="47" t="s">
        <v>435</v>
      </c>
      <c r="C85" s="183">
        <v>0</v>
      </c>
      <c r="D85" s="183">
        <v>0</v>
      </c>
      <c r="F85"/>
    </row>
    <row r="86" spans="1:6" ht="10" customHeight="1" x14ac:dyDescent="0.35">
      <c r="A86" s="51">
        <v>5592</v>
      </c>
      <c r="B86" s="47" t="s">
        <v>436</v>
      </c>
      <c r="C86" s="183">
        <v>0</v>
      </c>
      <c r="D86" s="183">
        <v>0</v>
      </c>
      <c r="F86"/>
    </row>
    <row r="87" spans="1:6" ht="10" customHeight="1" x14ac:dyDescent="0.35">
      <c r="A87" s="51">
        <v>5593</v>
      </c>
      <c r="B87" s="47" t="s">
        <v>437</v>
      </c>
      <c r="C87" s="183">
        <v>0</v>
      </c>
      <c r="D87" s="183">
        <v>0</v>
      </c>
      <c r="F87"/>
    </row>
    <row r="88" spans="1:6" ht="10" customHeight="1" x14ac:dyDescent="0.35">
      <c r="A88" s="51">
        <v>5594</v>
      </c>
      <c r="B88" s="47" t="s">
        <v>495</v>
      </c>
      <c r="C88" s="183">
        <v>0</v>
      </c>
      <c r="D88" s="183">
        <v>0</v>
      </c>
      <c r="F88"/>
    </row>
    <row r="89" spans="1:6" ht="10" customHeight="1" x14ac:dyDescent="0.35">
      <c r="A89" s="51">
        <v>5595</v>
      </c>
      <c r="B89" s="47" t="s">
        <v>439</v>
      </c>
      <c r="C89" s="183">
        <v>0</v>
      </c>
      <c r="D89" s="183">
        <v>0</v>
      </c>
      <c r="F89"/>
    </row>
    <row r="90" spans="1:6" ht="10" customHeight="1" x14ac:dyDescent="0.35">
      <c r="A90" s="51">
        <v>5596</v>
      </c>
      <c r="B90" s="47" t="s">
        <v>328</v>
      </c>
      <c r="C90" s="183">
        <v>0</v>
      </c>
      <c r="D90" s="183">
        <v>0</v>
      </c>
      <c r="F90"/>
    </row>
    <row r="91" spans="1:6" ht="10" customHeight="1" x14ac:dyDescent="0.35">
      <c r="A91" s="51">
        <v>5597</v>
      </c>
      <c r="B91" s="47" t="s">
        <v>440</v>
      </c>
      <c r="C91" s="183">
        <v>0</v>
      </c>
      <c r="D91" s="183">
        <v>0</v>
      </c>
      <c r="F91"/>
    </row>
    <row r="92" spans="1:6" ht="10" customHeight="1" x14ac:dyDescent="0.35">
      <c r="A92" s="51">
        <v>5599</v>
      </c>
      <c r="B92" s="47" t="s">
        <v>442</v>
      </c>
      <c r="C92" s="183">
        <v>-3.47</v>
      </c>
      <c r="D92" s="183">
        <v>0</v>
      </c>
      <c r="F92"/>
    </row>
    <row r="93" spans="1:6" ht="10" customHeight="1" x14ac:dyDescent="0.35">
      <c r="A93" s="58">
        <v>5600</v>
      </c>
      <c r="B93" s="59" t="s">
        <v>443</v>
      </c>
      <c r="C93" s="181">
        <v>0</v>
      </c>
      <c r="D93" s="181">
        <v>0</v>
      </c>
      <c r="F93"/>
    </row>
    <row r="94" spans="1:6" ht="10" customHeight="1" x14ac:dyDescent="0.35">
      <c r="A94" s="58">
        <v>5610</v>
      </c>
      <c r="B94" s="59" t="s">
        <v>444</v>
      </c>
      <c r="C94" s="181">
        <v>0</v>
      </c>
      <c r="D94" s="181">
        <v>0</v>
      </c>
      <c r="F94"/>
    </row>
    <row r="95" spans="1:6" ht="10" customHeight="1" x14ac:dyDescent="0.35">
      <c r="A95" s="51">
        <v>5611</v>
      </c>
      <c r="B95" s="47" t="s">
        <v>445</v>
      </c>
      <c r="C95" s="183">
        <v>0</v>
      </c>
      <c r="D95" s="183">
        <v>0</v>
      </c>
      <c r="F95"/>
    </row>
    <row r="96" spans="1:6" ht="10" customHeight="1" x14ac:dyDescent="0.35">
      <c r="A96" s="58">
        <v>2110</v>
      </c>
      <c r="B96" s="124" t="s">
        <v>496</v>
      </c>
      <c r="C96" s="181">
        <f>SUM(C97:C101)</f>
        <v>53964.78</v>
      </c>
      <c r="D96" s="181">
        <f>SUM(D97:D101)</f>
        <v>113833.44</v>
      </c>
      <c r="F96"/>
    </row>
    <row r="97" spans="1:6" ht="10" customHeight="1" x14ac:dyDescent="0.35">
      <c r="A97" s="51">
        <v>2111</v>
      </c>
      <c r="B97" s="47" t="s">
        <v>497</v>
      </c>
      <c r="C97" s="183">
        <v>0</v>
      </c>
      <c r="D97" s="183">
        <v>91783.71</v>
      </c>
      <c r="F97"/>
    </row>
    <row r="98" spans="1:6" ht="10" customHeight="1" x14ac:dyDescent="0.35">
      <c r="A98" s="51">
        <v>2112</v>
      </c>
      <c r="B98" s="47" t="s">
        <v>498</v>
      </c>
      <c r="C98" s="183">
        <v>50371.44</v>
      </c>
      <c r="D98" s="183">
        <v>19296.23</v>
      </c>
      <c r="F98"/>
    </row>
    <row r="99" spans="1:6" ht="10" customHeight="1" x14ac:dyDescent="0.35">
      <c r="A99" s="51">
        <v>2112</v>
      </c>
      <c r="B99" s="47" t="s">
        <v>499</v>
      </c>
      <c r="C99" s="183">
        <v>3593.34</v>
      </c>
      <c r="D99" s="183">
        <v>2753.5</v>
      </c>
      <c r="F99"/>
    </row>
    <row r="100" spans="1:6" ht="10" customHeight="1" x14ac:dyDescent="0.35">
      <c r="A100" s="51">
        <v>2115</v>
      </c>
      <c r="B100" s="47" t="s">
        <v>500</v>
      </c>
      <c r="C100" s="183">
        <v>0</v>
      </c>
      <c r="D100" s="183">
        <v>0</v>
      </c>
      <c r="F100"/>
    </row>
    <row r="101" spans="1:6" ht="10" customHeight="1" x14ac:dyDescent="0.35">
      <c r="A101" s="51">
        <v>2114</v>
      </c>
      <c r="B101" s="47" t="s">
        <v>501</v>
      </c>
      <c r="C101" s="183">
        <v>0</v>
      </c>
      <c r="D101" s="183">
        <v>0</v>
      </c>
      <c r="F101"/>
    </row>
    <row r="102" spans="1:6" ht="10" customHeight="1" x14ac:dyDescent="0.35">
      <c r="A102" s="51"/>
      <c r="B102" s="123" t="s">
        <v>502</v>
      </c>
      <c r="C102" s="181">
        <v>0</v>
      </c>
      <c r="D102" s="181">
        <v>0</v>
      </c>
      <c r="F102"/>
    </row>
    <row r="103" spans="1:6" ht="10" customHeight="1" x14ac:dyDescent="0.25">
      <c r="A103" s="58">
        <v>4300</v>
      </c>
      <c r="B103" s="133" t="s">
        <v>43</v>
      </c>
      <c r="C103" s="183">
        <v>0</v>
      </c>
      <c r="D103" s="183">
        <v>0</v>
      </c>
    </row>
    <row r="104" spans="1:6" ht="10" customHeight="1" x14ac:dyDescent="0.25">
      <c r="A104" s="58">
        <v>4310</v>
      </c>
      <c r="B104" s="133" t="s">
        <v>313</v>
      </c>
      <c r="C104" s="181">
        <v>0</v>
      </c>
      <c r="D104" s="181">
        <v>0</v>
      </c>
    </row>
    <row r="105" spans="1:6" ht="10" customHeight="1" x14ac:dyDescent="0.2">
      <c r="A105" s="51">
        <v>4311</v>
      </c>
      <c r="B105" s="134" t="s">
        <v>314</v>
      </c>
      <c r="C105" s="183">
        <v>0</v>
      </c>
      <c r="D105" s="183">
        <v>0</v>
      </c>
    </row>
    <row r="106" spans="1:6" ht="10" customHeight="1" x14ac:dyDescent="0.2">
      <c r="A106" s="51">
        <v>4319</v>
      </c>
      <c r="B106" s="134" t="s">
        <v>315</v>
      </c>
      <c r="C106" s="183">
        <v>0</v>
      </c>
      <c r="D106" s="183">
        <v>0</v>
      </c>
    </row>
    <row r="107" spans="1:6" ht="10" customHeight="1" x14ac:dyDescent="0.25">
      <c r="A107" s="58">
        <v>4320</v>
      </c>
      <c r="B107" s="133" t="s">
        <v>316</v>
      </c>
      <c r="C107" s="181">
        <v>0</v>
      </c>
      <c r="D107" s="181">
        <v>0</v>
      </c>
    </row>
    <row r="108" spans="1:6" ht="10" customHeight="1" x14ac:dyDescent="0.2">
      <c r="A108" s="51">
        <v>4321</v>
      </c>
      <c r="B108" s="134" t="s">
        <v>317</v>
      </c>
      <c r="C108" s="183">
        <v>0</v>
      </c>
      <c r="D108" s="183">
        <v>0</v>
      </c>
    </row>
    <row r="109" spans="1:6" ht="10" customHeight="1" x14ac:dyDescent="0.2">
      <c r="A109" s="51">
        <v>4322</v>
      </c>
      <c r="B109" s="134" t="s">
        <v>318</v>
      </c>
      <c r="C109" s="183">
        <v>0</v>
      </c>
      <c r="D109" s="183">
        <v>0</v>
      </c>
    </row>
    <row r="110" spans="1:6" ht="10" customHeight="1" x14ac:dyDescent="0.2">
      <c r="A110" s="51">
        <v>4323</v>
      </c>
      <c r="B110" s="134" t="s">
        <v>319</v>
      </c>
      <c r="C110" s="183">
        <v>0</v>
      </c>
      <c r="D110" s="183">
        <v>0</v>
      </c>
    </row>
    <row r="111" spans="1:6" ht="10" customHeight="1" x14ac:dyDescent="0.2">
      <c r="A111" s="51">
        <v>4324</v>
      </c>
      <c r="B111" s="134" t="s">
        <v>320</v>
      </c>
      <c r="C111" s="183">
        <v>0</v>
      </c>
      <c r="D111" s="183">
        <v>0</v>
      </c>
    </row>
    <row r="112" spans="1:6" ht="10" customHeight="1" x14ac:dyDescent="0.2">
      <c r="A112" s="51">
        <v>4325</v>
      </c>
      <c r="B112" s="134" t="s">
        <v>321</v>
      </c>
      <c r="C112" s="183">
        <v>0</v>
      </c>
      <c r="D112" s="183">
        <v>0</v>
      </c>
    </row>
    <row r="113" spans="1:6" ht="10" customHeight="1" x14ac:dyDescent="0.25">
      <c r="A113" s="58">
        <v>4330</v>
      </c>
      <c r="B113" s="133" t="s">
        <v>322</v>
      </c>
      <c r="C113" s="181">
        <v>0</v>
      </c>
      <c r="D113" s="181">
        <v>0</v>
      </c>
    </row>
    <row r="114" spans="1:6" ht="10" customHeight="1" x14ac:dyDescent="0.2">
      <c r="A114" s="51">
        <v>4331</v>
      </c>
      <c r="B114" s="134" t="s">
        <v>322</v>
      </c>
      <c r="C114" s="183">
        <v>0</v>
      </c>
      <c r="D114" s="183">
        <v>0</v>
      </c>
    </row>
    <row r="115" spans="1:6" ht="10" customHeight="1" x14ac:dyDescent="0.25">
      <c r="A115" s="58">
        <v>4340</v>
      </c>
      <c r="B115" s="133" t="s">
        <v>323</v>
      </c>
      <c r="C115" s="181">
        <v>0</v>
      </c>
      <c r="D115" s="181">
        <v>0</v>
      </c>
    </row>
    <row r="116" spans="1:6" ht="10" customHeight="1" x14ac:dyDescent="0.2">
      <c r="A116" s="51">
        <v>4341</v>
      </c>
      <c r="B116" s="134" t="s">
        <v>323</v>
      </c>
      <c r="C116" s="183">
        <v>0</v>
      </c>
      <c r="D116" s="183">
        <v>0</v>
      </c>
    </row>
    <row r="117" spans="1:6" ht="10" customHeight="1" x14ac:dyDescent="0.25">
      <c r="A117" s="58">
        <v>4390</v>
      </c>
      <c r="B117" s="133" t="s">
        <v>324</v>
      </c>
      <c r="C117" s="181">
        <v>0</v>
      </c>
      <c r="D117" s="181">
        <v>0</v>
      </c>
    </row>
    <row r="118" spans="1:6" ht="10" customHeight="1" x14ac:dyDescent="0.2">
      <c r="A118" s="51">
        <v>4392</v>
      </c>
      <c r="B118" s="134" t="s">
        <v>325</v>
      </c>
      <c r="C118" s="183">
        <v>0</v>
      </c>
      <c r="D118" s="183">
        <v>0</v>
      </c>
    </row>
    <row r="119" spans="1:6" ht="10" customHeight="1" x14ac:dyDescent="0.2">
      <c r="A119" s="51">
        <v>4393</v>
      </c>
      <c r="B119" s="134" t="s">
        <v>326</v>
      </c>
      <c r="C119" s="183">
        <v>0</v>
      </c>
      <c r="D119" s="183">
        <v>0</v>
      </c>
    </row>
    <row r="120" spans="1:6" ht="10" customHeight="1" x14ac:dyDescent="0.2">
      <c r="A120" s="51">
        <v>4394</v>
      </c>
      <c r="B120" s="134" t="s">
        <v>327</v>
      </c>
      <c r="C120" s="183">
        <v>0</v>
      </c>
      <c r="D120" s="183">
        <v>0</v>
      </c>
    </row>
    <row r="121" spans="1:6" ht="10" customHeight="1" x14ac:dyDescent="0.2">
      <c r="A121" s="51">
        <v>4395</v>
      </c>
      <c r="B121" s="134" t="s">
        <v>328</v>
      </c>
      <c r="C121" s="183">
        <v>0</v>
      </c>
      <c r="D121" s="183">
        <v>0</v>
      </c>
    </row>
    <row r="122" spans="1:6" ht="10" customHeight="1" x14ac:dyDescent="0.2">
      <c r="A122" s="51">
        <v>4396</v>
      </c>
      <c r="B122" s="134" t="s">
        <v>329</v>
      </c>
      <c r="C122" s="183">
        <v>0</v>
      </c>
      <c r="D122" s="183">
        <v>0</v>
      </c>
    </row>
    <row r="123" spans="1:6" ht="10" customHeight="1" x14ac:dyDescent="0.2">
      <c r="A123" s="51">
        <v>4397</v>
      </c>
      <c r="B123" s="134" t="s">
        <v>330</v>
      </c>
      <c r="C123" s="183">
        <v>0</v>
      </c>
      <c r="D123" s="183">
        <v>0</v>
      </c>
    </row>
    <row r="124" spans="1:6" ht="10" customHeight="1" x14ac:dyDescent="0.2">
      <c r="A124" s="51">
        <v>4399</v>
      </c>
      <c r="B124" s="134" t="s">
        <v>324</v>
      </c>
      <c r="C124" s="183">
        <v>0</v>
      </c>
      <c r="D124" s="183">
        <v>0</v>
      </c>
    </row>
    <row r="125" spans="1:6" ht="10" customHeight="1" x14ac:dyDescent="0.35">
      <c r="A125" s="58">
        <v>1120</v>
      </c>
      <c r="B125" s="124" t="s">
        <v>503</v>
      </c>
      <c r="C125" s="181">
        <v>0</v>
      </c>
      <c r="D125" s="181">
        <v>0</v>
      </c>
      <c r="F125"/>
    </row>
    <row r="126" spans="1:6" customFormat="1" ht="10" customHeight="1" x14ac:dyDescent="0.35">
      <c r="A126" s="51">
        <v>1124</v>
      </c>
      <c r="B126" s="122" t="s">
        <v>504</v>
      </c>
      <c r="C126" s="183">
        <v>0</v>
      </c>
      <c r="D126" s="183">
        <v>0</v>
      </c>
    </row>
    <row r="127" spans="1:6" ht="10" customHeight="1" x14ac:dyDescent="0.35">
      <c r="A127" s="51">
        <v>1124</v>
      </c>
      <c r="B127" s="122" t="s">
        <v>505</v>
      </c>
      <c r="C127" s="183">
        <v>0</v>
      </c>
      <c r="D127" s="183">
        <v>0</v>
      </c>
      <c r="F127"/>
    </row>
    <row r="128" spans="1:6" ht="10" customHeight="1" x14ac:dyDescent="0.35">
      <c r="A128" s="51">
        <v>1124</v>
      </c>
      <c r="B128" s="122" t="s">
        <v>506</v>
      </c>
      <c r="C128" s="183">
        <v>0</v>
      </c>
      <c r="D128" s="183">
        <v>0</v>
      </c>
      <c r="F128"/>
    </row>
    <row r="129" spans="1:6" ht="10" customHeight="1" x14ac:dyDescent="0.35">
      <c r="A129" s="51">
        <v>1124</v>
      </c>
      <c r="B129" s="122" t="s">
        <v>507</v>
      </c>
      <c r="C129" s="183">
        <v>0</v>
      </c>
      <c r="D129" s="183">
        <v>0</v>
      </c>
      <c r="F129"/>
    </row>
    <row r="130" spans="1:6" ht="10" customHeight="1" x14ac:dyDescent="0.35">
      <c r="A130" s="51">
        <v>1124</v>
      </c>
      <c r="B130" s="122" t="s">
        <v>508</v>
      </c>
      <c r="C130" s="183">
        <v>0</v>
      </c>
      <c r="D130" s="183">
        <v>0</v>
      </c>
      <c r="F130"/>
    </row>
    <row r="131" spans="1:6" ht="10" customHeight="1" x14ac:dyDescent="0.35">
      <c r="A131" s="51">
        <v>1124</v>
      </c>
      <c r="B131" s="122" t="s">
        <v>509</v>
      </c>
      <c r="C131" s="183">
        <v>0</v>
      </c>
      <c r="D131" s="183">
        <v>0</v>
      </c>
      <c r="F131"/>
    </row>
    <row r="132" spans="1:6" ht="10" customHeight="1" x14ac:dyDescent="0.35">
      <c r="A132" s="51">
        <v>1122</v>
      </c>
      <c r="B132" s="122" t="s">
        <v>510</v>
      </c>
      <c r="C132" s="183">
        <v>0</v>
      </c>
      <c r="D132" s="183">
        <v>0</v>
      </c>
      <c r="F132"/>
    </row>
    <row r="133" spans="1:6" ht="10" customHeight="1" x14ac:dyDescent="0.35">
      <c r="A133" s="51">
        <v>1122</v>
      </c>
      <c r="B133" s="122" t="s">
        <v>511</v>
      </c>
      <c r="C133" s="183">
        <v>0</v>
      </c>
      <c r="D133" s="183">
        <v>0</v>
      </c>
      <c r="F133"/>
    </row>
    <row r="134" spans="1:6" ht="10" customHeight="1" x14ac:dyDescent="0.35">
      <c r="A134" s="51">
        <v>1122</v>
      </c>
      <c r="B134" s="122" t="s">
        <v>512</v>
      </c>
      <c r="C134" s="183">
        <v>0</v>
      </c>
      <c r="D134" s="183">
        <v>0</v>
      </c>
      <c r="F134"/>
    </row>
    <row r="135" spans="1:6" ht="10" customHeight="1" x14ac:dyDescent="0.35">
      <c r="A135" s="51"/>
      <c r="B135" s="125" t="s">
        <v>513</v>
      </c>
      <c r="C135" s="181">
        <f>C47+C48-C102</f>
        <v>39357033.969999999</v>
      </c>
      <c r="D135" s="181">
        <f>D47+D48-D102</f>
        <v>32243447.82</v>
      </c>
      <c r="F135"/>
    </row>
    <row r="136" spans="1:6" ht="10" customHeight="1" x14ac:dyDescent="0.35">
      <c r="F136"/>
    </row>
    <row r="137" spans="1:6" ht="10" customHeight="1" x14ac:dyDescent="0.35">
      <c r="B137" s="38" t="s">
        <v>64</v>
      </c>
      <c r="F137"/>
    </row>
    <row r="138" spans="1:6" ht="10" customHeight="1" x14ac:dyDescent="0.35">
      <c r="F138"/>
    </row>
    <row r="139" spans="1:6" ht="10" customHeight="1" x14ac:dyDescent="0.35">
      <c r="F139"/>
    </row>
    <row r="140" spans="1:6" ht="10" customHeight="1" x14ac:dyDescent="0.35">
      <c r="F140"/>
    </row>
    <row r="141" spans="1:6" ht="10" customHeight="1" x14ac:dyDescent="0.35">
      <c r="F141"/>
    </row>
    <row r="142" spans="1:6" ht="10" customHeight="1" x14ac:dyDescent="0.35">
      <c r="F142"/>
    </row>
    <row r="143" spans="1:6" ht="10" customHeight="1" x14ac:dyDescent="0.35">
      <c r="F143"/>
    </row>
    <row r="144" spans="1:6" ht="10" customHeight="1" x14ac:dyDescent="0.35">
      <c r="B144" s="172" t="s">
        <v>653</v>
      </c>
      <c r="C144" s="173" t="s">
        <v>654</v>
      </c>
      <c r="D144" s="173"/>
      <c r="F144"/>
    </row>
    <row r="145" spans="2:7" ht="10" customHeight="1" x14ac:dyDescent="0.35">
      <c r="B145" s="172" t="s">
        <v>655</v>
      </c>
      <c r="C145" s="173" t="s">
        <v>656</v>
      </c>
      <c r="D145" s="173"/>
      <c r="F145"/>
    </row>
    <row r="146" spans="2:7" ht="10" customHeight="1" x14ac:dyDescent="0.35">
      <c r="F146"/>
    </row>
    <row r="147" spans="2:7" ht="14.5" x14ac:dyDescent="0.35">
      <c r="F147"/>
    </row>
    <row r="148" spans="2:7" ht="14.5" x14ac:dyDescent="0.35">
      <c r="F148"/>
    </row>
    <row r="149" spans="2:7" ht="14.5" x14ac:dyDescent="0.35">
      <c r="F149"/>
    </row>
    <row r="150" spans="2:7" ht="14.5" x14ac:dyDescent="0.35">
      <c r="F150"/>
    </row>
    <row r="151" spans="2:7" ht="14.5" x14ac:dyDescent="0.35">
      <c r="F151"/>
    </row>
    <row r="152" spans="2:7" ht="14.5" x14ac:dyDescent="0.35">
      <c r="F152"/>
      <c r="G152" s="126"/>
    </row>
    <row r="153" spans="2:7" ht="14.5" x14ac:dyDescent="0.35">
      <c r="F153"/>
    </row>
    <row r="154" spans="2:7" ht="14.5" x14ac:dyDescent="0.35">
      <c r="F154"/>
    </row>
    <row r="155" spans="2:7" ht="14.5" x14ac:dyDescent="0.35">
      <c r="F155"/>
    </row>
    <row r="156" spans="2:7" ht="14.5" x14ac:dyDescent="0.35">
      <c r="F156"/>
    </row>
    <row r="157" spans="2:7" ht="14.5" x14ac:dyDescent="0.35">
      <c r="F157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44:D144"/>
    <mergeCell ref="C145:D145"/>
  </mergeCells>
  <dataValidations count="3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C48:D48" xr:uid="{29B8C117-F996-4D26-BB3E-A996C6905BE6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11.4531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B3" s="4"/>
    </row>
    <row r="4" spans="1:2" ht="14.15" customHeight="1" x14ac:dyDescent="0.2">
      <c r="A4" s="105" t="s">
        <v>50</v>
      </c>
      <c r="B4" s="27" t="s">
        <v>206</v>
      </c>
    </row>
    <row r="5" spans="1:2" ht="14.15" customHeight="1" x14ac:dyDescent="0.2">
      <c r="B5" s="27" t="s">
        <v>514</v>
      </c>
    </row>
    <row r="6" spans="1:2" ht="14.15" customHeight="1" x14ac:dyDescent="0.2">
      <c r="B6" s="27" t="s">
        <v>515</v>
      </c>
    </row>
    <row r="7" spans="1:2" ht="14.15" customHeight="1" x14ac:dyDescent="0.2">
      <c r="B7" s="27" t="s">
        <v>516</v>
      </c>
    </row>
    <row r="9" spans="1:2" ht="15" customHeight="1" x14ac:dyDescent="0.2">
      <c r="A9" s="105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9" t="s">
        <v>519</v>
      </c>
    </row>
    <row r="13" spans="1:2" ht="15" customHeight="1" x14ac:dyDescent="0.2">
      <c r="A13" s="105" t="s">
        <v>54</v>
      </c>
      <c r="B13" s="27" t="s">
        <v>520</v>
      </c>
    </row>
    <row r="14" spans="1:2" ht="10.5" x14ac:dyDescent="0.2">
      <c r="B14" s="27" t="s">
        <v>516</v>
      </c>
    </row>
    <row r="16" spans="1:2" ht="20.5" x14ac:dyDescent="0.25">
      <c r="A16" s="120" t="s">
        <v>521</v>
      </c>
      <c r="B16" s="119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dcterms:created xsi:type="dcterms:W3CDTF">2012-12-11T20:36:24Z</dcterms:created>
  <dcterms:modified xsi:type="dcterms:W3CDTF">2023-01-27T19:45:46Z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