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2DO TRIMESTRE\SIRET ENTREGADOS\"/>
    </mc:Choice>
  </mc:AlternateContent>
  <xr:revisionPtr revIDLastSave="0" documentId="13_ncr:1_{9F95C495-AD21-49FC-8069-E6D826C726BA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7">Memoria!$A$1:$J$58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<sst xmlns="http://schemas.openxmlformats.org/spreadsheetml/2006/main" count="859" uniqueCount="603">
  <si>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</si>
  <si>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</si>
  <si>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</si>
  <si>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</si>
  <si>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</si>
  <si>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</si>
  <si>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</si>
  <si>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</si>
  <si>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</si>
  <si>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</si>
  <si>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</si>
  <si>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</si>
  <si>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</si>
  <si>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</si>
  <si>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</si>
  <si>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</si>
  <si>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</si>
  <si>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</si>
  <si>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</si>
  <si>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</si>
  <si>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</si>
  <si>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</si>
  <si>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</si>
  <si>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</si>
  <si>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</si>
  <si>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</si>
  <si>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</si>
  <si>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</si>
  <si>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</si>
  <si>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</si>
  <si>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</si>
  <si>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</si>
  <si>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</si>
  <si>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</si>
  <si>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</si>
  <si>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</si>
  <si>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</si>
  <si>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</si>
  <si>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</si>
  <si>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</si>
  <si>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</si>
  <si>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</si>
  <si>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</si>
  <si>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</si>
  <si>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</si>
  <si>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</si>
  <si>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</si>
  <si>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</si>
  <si>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</si>
  <si>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</si>
  <si>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</si>
  <si>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</si>
  <si>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</si>
  <si>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</si>
  <si>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</si>
  <si>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</si>
  <si>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</si>
  <si>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</si>
  <si>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</si>
  <si>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</si>
  <si>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</si>
  <si>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</si>
  <si>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</si>
  <si>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</si>
  <si>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</si>
  <si>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</si>
  <si>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</si>
  <si>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</si>
  <si>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</si>
  <si>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</si>
  <si>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</si>
  <si>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</si>
  <si>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</si>
  <si>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</si>
  <si>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</si>
  <si>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</si>
  <si>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</si>
  <si>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</si>
  <si>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</si>
  <si>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</si>
  <si>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</si>
  <si>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</si>
  <si>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</si>
  <si>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</si>
  <si>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</si>
  <si>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</si>
  <si>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</si>
  <si>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</si>
  <si>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</si>
  <si>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</si>
  <si>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</si>
  <si>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</si>
  <si>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</si>
  <si>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</si>
  <si>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</si>
  <si>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</si>
  <si>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</si>
  <si>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</si>
  <si>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</si>
  <si>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</si>
  <si>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</si>
  <si>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</si>
  <si>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</si>
  <si>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</si>
  <si>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</si>
  <si>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</si>
  <si>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</si>
  <si>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</si>
  <si>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</si>
  <si>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</si>
  <si>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</si>
  <si>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</si>
  <si>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</si>
  <si>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</si>
  <si>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</si>
  <si>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</si>
  <si>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</si>
  <si>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</si>
  <si>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</si>
  <si>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</si>
  <si>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</si>
  <si>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</si>
  <si>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</si>
  <si>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</si>
  <si>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</si>
  <si>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</si>
  <si>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</si>
  <si>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</si>
  <si>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</si>
  <si>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</si>
  <si>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</si>
  <si>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</si>
  <si>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</si>
  <si>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</si>
  <si>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</si>
  <si>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</si>
  <si>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</si>
  <si>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</si>
  <si>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</si>
  <si>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</si>
  <si>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</si>
  <si>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</si>
  <si>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</si>
  <si>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</si>
  <si>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</si>
  <si>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</si>
  <si>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</si>
  <si>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</si>
  <si>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</si>
  <si>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</si>
  <si>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</si>
  <si>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</si>
  <si>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</si>
  <si>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</si>
  <si>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</si>
  <si>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</si>
  <si>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</si>
  <si>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</si>
  <si>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</si>
  <si>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</si>
  <si>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</si>
  <si>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</si>
  <si>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</si>
  <si>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</si>
  <si>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</si>
  <si>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</si>
  <si>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</si>
  <si>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</si>
  <si>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</si>
  <si>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</si>
  <si>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</si>
  <si>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</si>
  <si>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</si>
  <si>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</si>
  <si>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</si>
  <si>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</si>
  <si>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</si>
  <si>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</si>
  <si>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</si>
  <si>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</si>
  <si>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</si>
  <si>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</si>
  <si>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</si>
  <si>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</si>
  <si>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</si>
  <si>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</si>
  <si>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</si>
  <si>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</si>
  <si>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</si>
  <si>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</si>
  <si>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</si>
  <si>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</si>
  <si>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</si>
  <si>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</si>
  <si>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</si>
  <si>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</si>
  <si>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</si>
  <si>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</si>
  <si>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</si>
  <si>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</si>
  <si>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</si>
  <si>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</si>
  <si>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</si>
  <si>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</si>
  <si>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</si>
  <si>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</si>
  <si>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</si>
  <si>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</si>
  <si>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</si>
  <si>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</si>
  <si>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</si>
  <si>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</si>
  <si>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</si>
  <si>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</si>
  <si>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</si>
  <si>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</si>
  <si>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</si>
  <si>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</si>
  <si>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</si>
  <si>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</si>
  <si>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</si>
  <si>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</si>
  <si>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</si>
  <si>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</si>
  <si>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</si>
  <si>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</si>
  <si>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</si>
  <si>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</si>
  <si>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</si>
  <si>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</si>
  <si>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</si>
  <si>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</si>
  <si>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</si>
  <si>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</si>
  <si>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</si>
  <si>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</si>
  <si>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</si>
  <si>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</si>
  <si>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</si>
  <si>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</si>
  <si>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</si>
  <si>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</si>
  <si>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</si>
  <si>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</si>
  <si>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</si>
  <si>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</si>
  <si>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</si>
  <si>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</si>
  <si>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</si>
  <si>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</si>
  <si>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</si>
  <si>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</si>
  <si>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</si>
  <si>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</si>
  <si>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</si>
  <si>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</si>
  <si>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</si>
  <si>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</si>
  <si>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</si>
  <si>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</si>
  <si>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</si>
  <si>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</si>
  <si>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</si>
  <si>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</si>
  <si>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</si>
  <si>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</si>
  <si>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</si>
  <si>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</si>
  <si>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</si>
  <si>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</si>
  <si>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</si>
  <si>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</si>
  <si>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</si>
  <si>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</si>
  <si>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</si>
  <si>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</si>
  <si>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</si>
  <si>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</si>
  <si>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</si>
  <si>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</si>
  <si>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</si>
  <si>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</si>
  <si>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</si>
  <si>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</si>
  <si>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</si>
  <si>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</si>
  <si>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</si>
  <si>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</si>
  <si>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</si>
  <si>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</si>
  <si>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</si>
  <si>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</si>
  <si>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</si>
  <si>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</si>
  <si>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</si>
  <si>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</si>
  <si>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</si>
  <si>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</si>
  <si>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</si>
  <si>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</si>
  <si>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</si>
  <si>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</si>
  <si>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</si>
  <si>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</si>
  <si>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</si>
  <si>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</si>
  <si>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</si>
  <si>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</si>
  <si>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</si>
  <si>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</si>
  <si>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</si>
  <si>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</si>
  <si>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</si>
  <si>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</si>
  <si>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</si>
  <si>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</si>
  <si>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</si>
  <si>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</si>
  <si>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</si>
  <si>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</si>
  <si>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</si>
  <si>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</si>
  <si>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</si>
  <si>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</si>
  <si>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</si>
  <si>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</si>
  <si>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</si>
  <si>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</si>
  <si>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</si>
  <si>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</si>
  <si>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</si>
  <si>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</si>
  <si>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</si>
  <si>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</si>
  <si>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</si>
  <si>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</si>
  <si>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</si>
  <si>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</si>
  <si>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</si>
  <si>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</si>
  <si>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</si>
  <si>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</si>
  <si>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</si>
  <si>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</si>
  <si>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</si>
  <si>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</si>
  <si>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</si>
  <si>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</si>
  <si>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</si>
  <si>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</si>
  <si>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</si>
  <si>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</si>
  <si>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</si>
  <si>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</si>
  <si>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</si>
  <si>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</si>
  <si>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</si>
  <si>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</si>
  <si>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</si>
  <si>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</si>
  <si>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</si>
  <si>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</si>
  <si>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</si>
  <si>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</si>
  <si>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</si>
  <si>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</si>
  <si>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</si>
  <si>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</si>
  <si>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</si>
  <si>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</si>
  <si>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</si>
  <si>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</si>
  <si>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</si>
  <si>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</si>
  <si>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</si>
  <si>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</si>
  <si>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</si>
  <si>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</si>
  <si>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</si>
  <si>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</si>
  <si>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</si>
  <si>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</si>
  <si>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</si>
  <si>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</si>
  <si>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</si>
  <si>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</si>
  <si>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</si>
  <si>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</si>
  <si>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</si>
  <si>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</si>
  <si>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</si>
  <si>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</si>
  <si>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</si>
  <si>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</si>
  <si>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</si>
  <si>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</si>
  <si>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</si>
  <si>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</si>
  <si>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</si>
  <si>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</si>
  <si>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</si>
  <si>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</si>
  <si>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</si>
  <si>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</si>
  <si>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</si>
  <si>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</si>
  <si>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</si>
  <si>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</si>
  <si>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</si>
  <si>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</si>
  <si>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</si>
  <si>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</si>
  <si>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</si>
  <si>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</si>
  <si>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</si>
  <si>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</si>
  <si>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</si>
  <si>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</si>
  <si>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</si>
  <si>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</si>
  <si>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</si>
  <si>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</si>
  <si>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</si>
  <si>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</si>
  <si>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</si>
  <si>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</si>
  <si>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</si>
  <si>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</si>
  <si>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</si>
  <si>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</si>
  <si>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</si>
  <si>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</si>
  <si>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</si>
  <si>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</si>
  <si>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</si>
  <si>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</si>
  <si>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</si>
  <si>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</si>
  <si>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</si>
  <si>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</si>
  <si>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</si>
  <si>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</si>
  <si>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</si>
  <si>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</si>
  <si>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</si>
  <si>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</si>
  <si>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</si>
  <si>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</si>
  <si>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</si>
  <si>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</si>
  <si>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</si>
  <si>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</si>
  <si>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</si>
  <si>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</si>
  <si>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</si>
  <si>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</si>
  <si>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</si>
  <si>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</si>
  <si>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</si>
  <si>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</si>
  <si>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</si>
  <si>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</si>
  <si>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</si>
  <si>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</si>
  <si>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</si>
  <si>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</si>
  <si>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</si>
  <si>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</si>
  <si>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</si>
  <si>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</si>
  <si>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</si>
  <si>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</si>
  <si>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</si>
  <si>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</si>
  <si>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</si>
  <si>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</si>
  <si>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</si>
  <si>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</si>
  <si>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</si>
  <si>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</si>
  <si>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</si>
  <si>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</si>
  <si>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</si>
  <si>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</si>
  <si>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</si>
  <si>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</si>
  <si>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</si>
  <si>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</si>
  <si>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</si>
  <si>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</si>
  <si>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</si>
  <si>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</si>
  <si>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</si>
  <si>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</si>
  <si>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</si>
  <si>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</si>
  <si>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</si>
  <si>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</si>
  <si>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</si>
  <si>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</si>
  <si>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</si>
  <si>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</si>
  <si>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</si>
  <si>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</si>
  <si>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</si>
  <si>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</si>
  <si>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</si>
  <si>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</si>
  <si>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</si>
  <si>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</si>
  <si>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</si>
  <si>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</si>
  <si>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</si>
  <si>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</si>
  <si>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</si>
  <si>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</si>
  <si>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</si>
  <si>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</si>
  <si>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</si>
  <si>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</si>
  <si>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</si>
  <si>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</si>
  <si>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</si>
  <si>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</si>
  <si>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</si>
  <si>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</si>
  <si>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</si>
  <si>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</si>
  <si>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</si>
  <si>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</si>
  <si>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</si>
  <si>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</si>
  <si>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</si>
  <si>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</si>
  <si>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</si>
  <si>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</si>
  <si>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</si>
  <si>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</si>
  <si>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</si>
  <si>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</si>
  <si>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</si>
  <si>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</si>
  <si>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</si>
  <si>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</si>
  <si>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</si>
  <si>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</si>
  <si>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</si>
  <si>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</si>
  <si>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</si>
  <si>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</si>
  <si>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</si>
  <si>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</si>
  <si>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</si>
  <si>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</si>
  <si>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</si>
  <si>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</si>
  <si>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</si>
  <si>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</si>
  <si>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</si>
  <si>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</si>
  <si>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</si>
  <si>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</si>
  <si>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</si>
  <si>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</si>
  <si>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</si>
  <si>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</si>
  <si>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</si>
  <si>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</si>
  <si>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</si>
  <si>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</si>
  <si>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</si>
  <si>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</si>
  <si>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</si>
  <si>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</si>
  <si>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</si>
  <si>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</si>
  <si>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</si>
  <si>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</si>
  <si>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</si>
  <si>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</si>
  <si>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</si>
  <si>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</si>
  <si>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</si>
  <si>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</si>
  <si>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</si>
  <si>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</si>
  <si>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</si>
  <si>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</si>
  <si>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</si>
  <si>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</si>
  <si>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</si>
  <si>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</si>
  <si>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</si>
  <si>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</si>
  <si>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</si>
  <si>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</si>
  <si>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</si>
  <si>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</si>
  <si>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</si>
  <si>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</si>
  <si>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</si>
  <si>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Archivo General del Estado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</si>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</sst>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2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2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59444549.729999997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2585.19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2585.19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2585.19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59441964.539999999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59441964.539999999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59441964.539999999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31379999.480000004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31379999.480000004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19476481.830000002</v>
      </c>
      <c r="D96" s="124">
        <f t="shared" ref="D96:D159" si="0">C96/$C$94</f>
        <v>0.6206654605718942</v>
      </c>
      <c r="E96" s="42"/>
    </row>
    <row r="97" spans="1:5" x14ac:dyDescent="0.2">
      <c r="A97" s="44">
        <v>5111</v>
      </c>
      <c r="B97" s="42" t="s">
        <v>280</v>
      </c>
      <c r="C97" s="45">
        <v>5246431.46</v>
      </c>
      <c r="D97" s="46">
        <f t="shared" si="0"/>
        <v>0.16719029786293671</v>
      </c>
      <c r="E97" s="42"/>
    </row>
    <row r="98" spans="1:5" x14ac:dyDescent="0.2">
      <c r="A98" s="44">
        <v>5112</v>
      </c>
      <c r="B98" s="42" t="s">
        <v>281</v>
      </c>
      <c r="C98" s="45">
        <v>513188.3</v>
      </c>
      <c r="D98" s="46">
        <f t="shared" si="0"/>
        <v>1.6353993260168145E-2</v>
      </c>
      <c r="E98" s="42"/>
    </row>
    <row r="99" spans="1:5" x14ac:dyDescent="0.2">
      <c r="A99" s="44">
        <v>5113</v>
      </c>
      <c r="B99" s="42" t="s">
        <v>282</v>
      </c>
      <c r="C99" s="45">
        <v>4337769.7300000004</v>
      </c>
      <c r="D99" s="46">
        <f t="shared" si="0"/>
        <v>0.13823358195925628</v>
      </c>
      <c r="E99" s="42"/>
    </row>
    <row r="100" spans="1:5" x14ac:dyDescent="0.2">
      <c r="A100" s="44">
        <v>5114</v>
      </c>
      <c r="B100" s="42" t="s">
        <v>283</v>
      </c>
      <c r="C100" s="45">
        <v>1759406.45</v>
      </c>
      <c r="D100" s="46">
        <f t="shared" si="0"/>
        <v>5.6067765428783868E-2</v>
      </c>
      <c r="E100" s="42"/>
    </row>
    <row r="101" spans="1:5" x14ac:dyDescent="0.2">
      <c r="A101" s="44">
        <v>5115</v>
      </c>
      <c r="B101" s="42" t="s">
        <v>284</v>
      </c>
      <c r="C101" s="45">
        <v>7608015.29</v>
      </c>
      <c r="D101" s="46">
        <f t="shared" si="0"/>
        <v>0.242447910008697</v>
      </c>
      <c r="E101" s="42"/>
    </row>
    <row r="102" spans="1:5" x14ac:dyDescent="0.2">
      <c r="A102" s="44">
        <v>5116</v>
      </c>
      <c r="B102" s="42" t="s">
        <v>285</v>
      </c>
      <c r="C102" s="45">
        <v>11670.6</v>
      </c>
      <c r="D102" s="46">
        <f t="shared" si="0"/>
        <v>3.7191205205207984E-4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276638.03999999998</v>
      </c>
      <c r="D103" s="124">
        <f t="shared" si="0"/>
        <v>8.8157439319371186E-3</v>
      </c>
      <c r="E103" s="42"/>
    </row>
    <row r="104" spans="1:5" x14ac:dyDescent="0.2">
      <c r="A104" s="44">
        <v>5121</v>
      </c>
      <c r="B104" s="42" t="s">
        <v>287</v>
      </c>
      <c r="C104" s="45">
        <v>211802.11</v>
      </c>
      <c r="D104" s="46">
        <f t="shared" si="0"/>
        <v>6.7495893406560358E-3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60925.31</v>
      </c>
      <c r="D109" s="46">
        <f t="shared" si="0"/>
        <v>1.9415331743020154E-3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3910.62</v>
      </c>
      <c r="D112" s="46">
        <f t="shared" si="0"/>
        <v>1.2462141697906743E-4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11626879.610000001</v>
      </c>
      <c r="D113" s="124">
        <f t="shared" si="0"/>
        <v>0.37051879549616867</v>
      </c>
      <c r="E113" s="42"/>
    </row>
    <row r="114" spans="1:5" x14ac:dyDescent="0.2">
      <c r="A114" s="44">
        <v>5131</v>
      </c>
      <c r="B114" s="42" t="s">
        <v>297</v>
      </c>
      <c r="C114" s="45">
        <v>51176.82</v>
      </c>
      <c r="D114" s="46">
        <f t="shared" si="0"/>
        <v>1.6308738319966343E-3</v>
      </c>
      <c r="E114" s="42"/>
    </row>
    <row r="115" spans="1:5" x14ac:dyDescent="0.2">
      <c r="A115" s="44">
        <v>5132</v>
      </c>
      <c r="B115" s="42" t="s">
        <v>298</v>
      </c>
      <c r="C115" s="45">
        <v>1107150</v>
      </c>
      <c r="D115" s="46">
        <f t="shared" si="0"/>
        <v>3.5282027353303186E-2</v>
      </c>
      <c r="E115" s="42"/>
    </row>
    <row r="116" spans="1:5" x14ac:dyDescent="0.2">
      <c r="A116" s="44">
        <v>5133</v>
      </c>
      <c r="B116" s="42" t="s">
        <v>299</v>
      </c>
      <c r="C116" s="45">
        <v>9173957.8499999996</v>
      </c>
      <c r="D116" s="46">
        <f t="shared" si="0"/>
        <v>0.29235047807591608</v>
      </c>
      <c r="E116" s="42"/>
    </row>
    <row r="117" spans="1:5" x14ac:dyDescent="0.2">
      <c r="A117" s="44">
        <v>5134</v>
      </c>
      <c r="B117" s="42" t="s">
        <v>300</v>
      </c>
      <c r="C117" s="45">
        <v>55203.38</v>
      </c>
      <c r="D117" s="46">
        <f t="shared" si="0"/>
        <v>1.7591899590433005E-3</v>
      </c>
      <c r="E117" s="42"/>
    </row>
    <row r="118" spans="1:5" x14ac:dyDescent="0.2">
      <c r="A118" s="44">
        <v>5135</v>
      </c>
      <c r="B118" s="42" t="s">
        <v>301</v>
      </c>
      <c r="C118" s="45">
        <v>40188</v>
      </c>
      <c r="D118" s="46">
        <f t="shared" si="0"/>
        <v>1.2806883577424456E-3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13676</v>
      </c>
      <c r="D120" s="46">
        <f t="shared" si="0"/>
        <v>4.3581900021114972E-4</v>
      </c>
      <c r="E120" s="42"/>
    </row>
    <row r="121" spans="1:5" x14ac:dyDescent="0.2">
      <c r="A121" s="44">
        <v>5138</v>
      </c>
      <c r="B121" s="42" t="s">
        <v>304</v>
      </c>
      <c r="C121" s="45">
        <v>688816.07</v>
      </c>
      <c r="D121" s="46">
        <f t="shared" si="0"/>
        <v>2.1950799280255433E-2</v>
      </c>
      <c r="E121" s="42"/>
    </row>
    <row r="122" spans="1:5" x14ac:dyDescent="0.2">
      <c r="A122" s="44">
        <v>5139</v>
      </c>
      <c r="B122" s="42" t="s">
        <v>305</v>
      </c>
      <c r="C122" s="45">
        <v>496711.49</v>
      </c>
      <c r="D122" s="46">
        <f t="shared" si="0"/>
        <v>1.5828919637700386E-2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2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24750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926.34</v>
      </c>
      <c r="D20" s="18">
        <v>926.34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47280.03</v>
      </c>
      <c r="D21" s="18">
        <v>47280.03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0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158</v>
      </c>
      <c r="C65" s="18">
        <v>0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879790.44000000006</v>
      </c>
      <c r="D110" s="18">
        <f>SUM(D111:D119)</f>
        <v>879790.44000000006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128093.51</v>
      </c>
      <c r="D111" s="18">
        <f>C111</f>
        <v>128093.51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112825.45</v>
      </c>
      <c r="D112" s="18">
        <f t="shared" ref="D112:D119" si="1">C112</f>
        <v>112825.45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630429.68000000005</v>
      </c>
      <c r="D117" s="18">
        <f t="shared" si="1"/>
        <v>630429.68000000005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8441.7999999999993</v>
      </c>
      <c r="D119" s="18">
        <f t="shared" si="1"/>
        <v>8441.7999999999993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2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6869490.1900000004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28064550.25</v>
      </c>
    </row>
    <row r="16" spans="1:5" x14ac:dyDescent="0.2">
      <c r="A16" s="27">
        <v>3220</v>
      </c>
      <c r="B16" s="23" t="s">
        <v>388</v>
      </c>
      <c r="C16" s="28">
        <v>0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2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35740874.509999998</v>
      </c>
      <c r="D10" s="28">
        <v>0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35740874.509999998</v>
      </c>
      <c r="D16" s="84">
        <f>SUM(D9:D15)</f>
        <v>0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28064550.25</v>
      </c>
      <c r="D48" s="84">
        <v>0</v>
      </c>
    </row>
    <row r="49" spans="1:4" x14ac:dyDescent="0.2">
      <c r="A49" s="27"/>
      <c r="B49" s="85" t="s">
        <v>510</v>
      </c>
      <c r="C49" s="84">
        <f>C54+C66+C94+C97+C50</f>
        <v>8332748.3899999997</v>
      </c>
      <c r="D49" s="84">
        <f>D54+D66+D94+D97+D50</f>
        <v>0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0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0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8332748.3899999997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75564.639999999999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243393.11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8013790.6399999997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4799890.1900000004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4799890.1900000004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4799890.1900000004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44645646.530000001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44645646.530000001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44645646.530000001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-3448457.700000003</v>
      </c>
      <c r="D145" s="84">
        <f>D48+D49+D103-D109-D112</f>
        <v>0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66314039.920000002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6869490.1900000004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6869490.1900000004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59444549.730000004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31379999.48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31379999.48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workbookViewId="0">
      <selection activeCell="H23" sqref="H2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2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65922859.210000001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-18290727.190000001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18681907.899999999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-46715246.530000001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-19598793.390000001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-65922859.210000001</v>
      </c>
    </row>
    <row r="51" spans="1:3" x14ac:dyDescent="0.2">
      <c r="A51" s="23">
        <v>8220</v>
      </c>
      <c r="B51" s="112" t="s">
        <v>46</v>
      </c>
      <c r="C51" s="114">
        <v>56785857.359999999</v>
      </c>
    </row>
    <row r="52" spans="1:3" x14ac:dyDescent="0.2">
      <c r="A52" s="23">
        <v>8230</v>
      </c>
      <c r="B52" s="112" t="s">
        <v>600</v>
      </c>
      <c r="C52" s="114">
        <v>-35442518.630000003</v>
      </c>
    </row>
    <row r="53" spans="1:3" x14ac:dyDescent="0.2">
      <c r="A53" s="23">
        <v>8240</v>
      </c>
      <c r="B53" s="112" t="s">
        <v>45</v>
      </c>
      <c r="C53" s="114">
        <v>18086767.039999999</v>
      </c>
    </row>
    <row r="54" spans="1:3" x14ac:dyDescent="0.2">
      <c r="A54" s="23">
        <v>8250</v>
      </c>
      <c r="B54" s="112" t="s">
        <v>44</v>
      </c>
      <c r="C54" s="114">
        <v>-2702297.18</v>
      </c>
    </row>
    <row r="55" spans="1:3" x14ac:dyDescent="0.2">
      <c r="A55" s="23">
        <v>8260</v>
      </c>
      <c r="B55" s="112" t="s">
        <v>43</v>
      </c>
      <c r="C55" s="114">
        <v>6137446.5300000003</v>
      </c>
    </row>
    <row r="56" spans="1:3" x14ac:dyDescent="0.2">
      <c r="A56" s="23">
        <v>8270</v>
      </c>
      <c r="B56" s="112" t="s">
        <v>42</v>
      </c>
      <c r="C56" s="114">
        <v>23057604.09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Memoria!Área_de_impresión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2024-08-29T22:42:46Z</cp:lastPrinted>
  <dcterms:created xsi:type="dcterms:W3CDTF">2012-12-11T20:36:24Z</dcterms:created>
  <dcterms:modified xsi:type="dcterms:W3CDTF">2024-08-29T22:45:34Z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