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3 INFORMACION PROGRAMATICA\"/>
    </mc:Choice>
  </mc:AlternateContent>
  <xr:revisionPtr revIDLastSave="0" documentId="8_{E4C7BDAE-BF18-486F-A250-5BFF2ED1AD1F}" xr6:coauthVersionLast="47" xr6:coauthVersionMax="47" xr10:uidLastSave="{00000000-0000-0000-0000-000000000000}"/>
  <bookViews>
    <workbookView xWindow="-28920" yWindow="-1665" windowWidth="29040" windowHeight="15720" xr2:uid="{83E372B8-9BEF-4CDE-8813-D0A93C0207D3}"/>
  </bookViews>
  <sheets>
    <sheet name="P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PPI!$A$3:$Q$66</definedName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1" l="1"/>
  <c r="P49" i="1"/>
  <c r="I49" i="1"/>
  <c r="H49" i="1"/>
  <c r="G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<sst xmlns="http://schemas.openxmlformats.org/spreadsheetml/2006/main" count="342" uniqueCount="67">
  <si>
    <t>Nombre del Ente Público
Programas y Proyectos de Inversión
Del 1 de Enero al 31 de Diciembre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</si>
  <si>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</si>
  <si>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</si>
  <si>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</si>
  <si>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</si>
  <si>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</si>
  <si>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</si>
  <si>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</si>
  <si>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</si>
  <si>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</si>
  <si>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</si>
  <si>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</si>
  <si>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</si>
  <si>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</si>
  <si>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</si>
  <si>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</si>
  <si>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</si>
  <si>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</si>
  <si>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</si>
  <si>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</si>
  <si>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</si>
  <si>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E002PA3400</t>
  </si>
  <si>
    <t>OPERACIÓN DE LOS PROCESOS DE CAPACITACIÓN, PROFESIONALIZACIÓN Y CERTIFICACIÓN DE SERVIDORES PÚBLICOS</t>
  </si>
  <si>
    <t>5110</t>
  </si>
  <si>
    <t>BIENES MUEBLES</t>
  </si>
  <si>
    <t>211213068030100</t>
  </si>
  <si>
    <t>COORD CAPAC, PROFESIO Y CERTIFIC AGEG</t>
  </si>
  <si>
    <t>Porcentaje</t>
  </si>
  <si>
    <t>E002PA3401</t>
  </si>
  <si>
    <t>COORDINACIÓN DE LA GESTIÓN DOCUMENTAL DE LOS SUJETOS OBLIGADOS</t>
  </si>
  <si>
    <t>211213068030000</t>
  </si>
  <si>
    <t>DIR DESARROLLO ARCHIVÍSTICO ESTATAL AGEG</t>
  </si>
  <si>
    <t>E002PC3402</t>
  </si>
  <si>
    <t>PRESERVACIÓN, CONSERVACIÓN Y DIFUSIÓN DEL PATRIMONIO DOCUMENTAL DEL ESTADO</t>
  </si>
  <si>
    <t>211213068040000</t>
  </si>
  <si>
    <t>DIR DE PATRIMONIO DOCUMENTAL AGEG</t>
  </si>
  <si>
    <t>M005GA2454</t>
  </si>
  <si>
    <t>DIRECCIÓN ESTRATÉGICA DEL ARCHIVO GENERAL DEL ESTADO.</t>
  </si>
  <si>
    <t>211213068010000</t>
  </si>
  <si>
    <t>DESPACHO DE LA DIRECCIÓN GENERAL AGEG</t>
  </si>
  <si>
    <t>M006GB1458</t>
  </si>
  <si>
    <t>ADMINISTRACIÓN DE RECURSOS HUMANOS, MATERIALES Y FINANCIEROS DEL ARCHIVO GENERAL DEL ESTADO DE GUANA</t>
  </si>
  <si>
    <t>211213068020000</t>
  </si>
  <si>
    <t>COORDINACIÓN DE ADMÓN Y FINANZAS AGEG</t>
  </si>
  <si>
    <t>O009GD1457</t>
  </si>
  <si>
    <t>OPERACIÓN DEL ORGANO INTERNO DE CONTROL DEL ARCHIVO GENERAL DEL ESTADO DE GUANAJUATO</t>
  </si>
  <si>
    <t>211213068A10000</t>
  </si>
  <si>
    <t>ÓRGANO INTERNO DE CONTROL AGEG</t>
  </si>
  <si>
    <t>5120</t>
  </si>
  <si>
    <t/>
  </si>
  <si>
    <t>5130</t>
  </si>
  <si>
    <t>5150</t>
  </si>
  <si>
    <t>5190</t>
  </si>
  <si>
    <t>5210</t>
  </si>
  <si>
    <t>5230</t>
  </si>
  <si>
    <t>5410</t>
  </si>
  <si>
    <t>5620</t>
  </si>
  <si>
    <t>5640</t>
  </si>
  <si>
    <t>5650</t>
  </si>
  <si>
    <t>5660</t>
  </si>
  <si>
    <t>5670</t>
  </si>
  <si>
    <t>5690</t>
  </si>
  <si>
    <t>Bajo protesta de decir verdad declaramos que los Estados Financieros y sus notas, son razonablemente correctos y son responsabilidad del emisor.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</si>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</sst>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4" fillId="2" borderId="1" xfId="1" applyFont="1" applyFill="1" applyBorder="1" applyAlignment="1">
      <alignment horizontal="center" wrapText="1"/>
    </xf>
    <xf numFmtId="0" fontId="5" fillId="0" borderId="2" xfId="1" applyFont="1" applyBorder="1"/>
    <xf numFmtId="0" fontId="5" fillId="0" borderId="3" xfId="1" applyFont="1" applyBorder="1"/>
    <xf numFmtId="0" fontId="6" fillId="0" borderId="0" xfId="1" applyFont="1"/>
    <xf numFmtId="0" fontId="3" fillId="0" borderId="0" xfId="1"/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49" fontId="8" fillId="0" borderId="7" xfId="2" applyNumberFormat="1" applyFont="1" applyBorder="1" applyAlignment="1" applyProtection="1">
      <alignment horizontal="center" vertical="top" wrapText="1"/>
      <protection locked="0"/>
    </xf>
    <xf numFmtId="4" fontId="8" fillId="0" borderId="8" xfId="3" applyNumberFormat="1" applyFont="1" applyBorder="1" applyAlignment="1" applyProtection="1">
      <alignment horizontal="center" vertical="center" wrapText="1"/>
      <protection locked="0"/>
    </xf>
    <xf numFmtId="0" fontId="8" fillId="0" borderId="8" xfId="3" applyFont="1" applyBorder="1" applyAlignment="1" applyProtection="1">
      <alignment horizontal="center" vertical="center" wrapText="1"/>
      <protection locked="0"/>
    </xf>
    <xf numFmtId="0" fontId="5" fillId="0" borderId="8" xfId="3" applyFont="1" applyBorder="1" applyAlignment="1" applyProtection="1">
      <alignment vertical="center" wrapText="1"/>
      <protection locked="0"/>
    </xf>
    <xf numFmtId="10" fontId="8" fillId="0" borderId="8" xfId="4" applyNumberFormat="1" applyFont="1" applyBorder="1" applyAlignment="1" applyProtection="1">
      <alignment horizontal="center" vertical="center" wrapText="1"/>
      <protection locked="0"/>
    </xf>
    <xf numFmtId="10" fontId="8" fillId="0" borderId="8" xfId="4" applyNumberFormat="1" applyFont="1" applyBorder="1" applyAlignment="1" applyProtection="1">
      <alignment vertical="center" wrapText="1"/>
      <protection locked="0"/>
    </xf>
    <xf numFmtId="0" fontId="6" fillId="0" borderId="0" xfId="3"/>
    <xf numFmtId="4" fontId="2" fillId="0" borderId="8" xfId="3" applyNumberFormat="1" applyFont="1" applyBorder="1"/>
    <xf numFmtId="10" fontId="9" fillId="0" borderId="9" xfId="4" applyNumberFormat="1" applyFont="1" applyFill="1" applyBorder="1" applyAlignment="1" applyProtection="1">
      <alignment vertical="center" wrapText="1"/>
      <protection locked="0"/>
    </xf>
    <xf numFmtId="0" fontId="0" fillId="0" borderId="0" xfId="5" applyFont="1" applyProtection="1">
      <protection locked="0"/>
    </xf>
    <xf numFmtId="0" fontId="1" fillId="0" borderId="10" xfId="6" applyBorder="1"/>
    <xf numFmtId="0" fontId="1" fillId="0" borderId="0" xfId="6" applyAlignment="1">
      <alignment horizontal="center"/>
    </xf>
    <xf numFmtId="0" fontId="1" fillId="0" borderId="9" xfId="6" applyBorder="1" applyAlignment="1">
      <alignment horizontal="center"/>
    </xf>
    <xf numFmtId="0" fontId="1" fillId="0" borderId="0" xfId="6" applyAlignment="1">
      <alignment horizontal="center"/>
    </xf>
    <xf numFmtId="0" fontId="6" fillId="0" borderId="0" xfId="1" applyFont="1" applyAlignment="1">
      <alignment vertical="top"/>
    </xf>
  </cellXfs>
  <cellStyles count="7">
    <cellStyle name="Normal" xfId="0" builtinId="0"/>
    <cellStyle name="Normal 2 3 2 2 2" xfId="6" xr:uid="{5C30BB36-FD43-4749-8C3F-FA8DA74067B8}"/>
    <cellStyle name="Normal 2 3 3" xfId="5" xr:uid="{36384F92-6D80-421E-A91D-B76BCE5CE7F4}"/>
    <cellStyle name="Normal 25" xfId="1" xr:uid="{F7844CD3-D941-4B8A-B631-216C4EAD1E04}"/>
    <cellStyle name="Normal 8 8" xfId="3" xr:uid="{55E38D96-E60E-4E18-87CF-BC3F4109C130}"/>
    <cellStyle name="Normal_141008Reportes Cuadros Institucionales-sectorialesADV" xfId="2" xr:uid="{295ADAB8-F864-408B-A7BF-F5FB129F3E73}"/>
    <cellStyle name="Porcentaje 2 2" xfId="4" xr:uid="{53C3A179-3739-432D-8011-92CE7ABB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7FCDD-9F57-4FCF-9642-F0BDA70BF0E2}">
  <sheetPr>
    <tabColor rgb="FF92D050"/>
  </sheetPr>
  <dimension ref="A1:Z1037"/>
  <sheetViews>
    <sheetView showGridLines="0" tabSelected="1" workbookViewId="0">
      <selection sqref="A1:Q1"/>
    </sheetView>
  </sheetViews>
  <sheetFormatPr baseColWidth="10" defaultColWidth="14.42578125" defaultRowHeight="15" customHeight="1" x14ac:dyDescent="0.2"/>
  <cols>
    <col min="1" max="1" width="17" style="5" customWidth="1"/>
    <col min="2" max="2" width="50.85546875" style="5" customWidth="1"/>
    <col min="3" max="3" width="13.85546875" style="5" hidden="1" customWidth="1"/>
    <col min="4" max="4" width="21.42578125" style="5" hidden="1" customWidth="1"/>
    <col min="5" max="5" width="14.42578125" style="5" customWidth="1"/>
    <col min="6" max="6" width="22.42578125" style="5" hidden="1" customWidth="1"/>
    <col min="7" max="7" width="13.28515625" style="5" bestFit="1" customWidth="1"/>
    <col min="8" max="8" width="14.140625" style="5" bestFit="1" customWidth="1"/>
    <col min="9" max="13" width="11.42578125" style="5" customWidth="1"/>
    <col min="14" max="14" width="17.140625" style="5" bestFit="1" customWidth="1"/>
    <col min="15" max="15" width="14.7109375" style="5" bestFit="1" customWidth="1"/>
    <col min="16" max="16" width="15.28515625" style="5" bestFit="1" customWidth="1"/>
    <col min="17" max="17" width="10.140625" style="5" customWidth="1"/>
    <col min="18" max="26" width="10.28515625" style="5" customWidth="1"/>
    <col min="27" max="16384" width="14.42578125" style="5"/>
  </cols>
  <sheetData>
    <row r="1" spans="1:26" ht="34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6"/>
      <c r="B2" s="6"/>
      <c r="C2" s="6"/>
      <c r="D2" s="6"/>
      <c r="E2" s="6"/>
      <c r="F2" s="6"/>
      <c r="G2" s="7"/>
      <c r="H2" s="8" t="s">
        <v>1</v>
      </c>
      <c r="I2" s="9"/>
      <c r="J2" s="7"/>
      <c r="K2" s="10" t="s">
        <v>2</v>
      </c>
      <c r="L2" s="2"/>
      <c r="M2" s="3"/>
      <c r="N2" s="11" t="s">
        <v>3</v>
      </c>
      <c r="O2" s="9"/>
      <c r="P2" s="12" t="s">
        <v>4</v>
      </c>
      <c r="Q2" s="13"/>
      <c r="R2" s="4"/>
      <c r="S2" s="4"/>
      <c r="T2" s="4"/>
      <c r="U2" s="4"/>
      <c r="V2" s="4"/>
      <c r="W2" s="4"/>
      <c r="X2" s="4"/>
      <c r="Y2" s="4"/>
      <c r="Z2" s="4"/>
    </row>
    <row r="3" spans="1:26" ht="26.25" customHeight="1" x14ac:dyDescent="0.2">
      <c r="A3" s="14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12</v>
      </c>
      <c r="L3" s="15" t="s">
        <v>15</v>
      </c>
      <c r="M3" s="15" t="s">
        <v>16</v>
      </c>
      <c r="N3" s="16" t="s">
        <v>17</v>
      </c>
      <c r="O3" s="16" t="s">
        <v>18</v>
      </c>
      <c r="P3" s="17" t="s">
        <v>19</v>
      </c>
      <c r="Q3" s="17" t="s">
        <v>20</v>
      </c>
      <c r="R3" s="4"/>
      <c r="S3" s="4"/>
      <c r="T3" s="4"/>
      <c r="U3" s="4"/>
      <c r="V3" s="4"/>
      <c r="W3" s="4"/>
      <c r="X3" s="4"/>
      <c r="Y3" s="4"/>
      <c r="Z3" s="4"/>
    </row>
    <row r="4" spans="1:26" ht="33.75" x14ac:dyDescent="0.2">
      <c r="A4" s="18" t="s">
        <v>21</v>
      </c>
      <c r="B4" s="18" t="s">
        <v>22</v>
      </c>
      <c r="C4" s="18" t="s">
        <v>23</v>
      </c>
      <c r="D4" s="18" t="s">
        <v>24</v>
      </c>
      <c r="E4" s="18" t="s">
        <v>25</v>
      </c>
      <c r="F4" s="18" t="s">
        <v>26</v>
      </c>
      <c r="G4" s="19">
        <v>66500</v>
      </c>
      <c r="H4" s="19">
        <v>6350</v>
      </c>
      <c r="I4" s="19">
        <v>6350</v>
      </c>
      <c r="J4" s="20"/>
      <c r="K4" s="20"/>
      <c r="L4" s="20"/>
      <c r="M4" s="21" t="s">
        <v>27</v>
      </c>
      <c r="N4" s="22">
        <f t="shared" ref="N4:N48" si="0">IF(G4&gt;0,I4/G4,0)</f>
        <v>9.5488721804511276E-2</v>
      </c>
      <c r="O4" s="22">
        <f t="shared" ref="O4:O48" si="1">IF(H4&gt;0,I4/H4,0)</f>
        <v>1</v>
      </c>
      <c r="P4" s="23">
        <f t="shared" ref="P4:P49" si="2">IF(J4=0,0,L4/J4)</f>
        <v>0</v>
      </c>
      <c r="Q4" s="23">
        <f t="shared" ref="Q4:Q49" si="3">IF(L4=0,0,L4/K4)</f>
        <v>0</v>
      </c>
      <c r="R4" s="4"/>
      <c r="S4" s="4"/>
      <c r="T4" s="4"/>
      <c r="U4" s="4"/>
      <c r="V4" s="4"/>
      <c r="W4" s="4"/>
      <c r="X4" s="4"/>
      <c r="Y4" s="4"/>
      <c r="Z4" s="4"/>
    </row>
    <row r="5" spans="1:26" ht="27" customHeight="1" x14ac:dyDescent="0.2">
      <c r="A5" s="18" t="s">
        <v>28</v>
      </c>
      <c r="B5" s="18" t="s">
        <v>29</v>
      </c>
      <c r="C5" s="18" t="s">
        <v>23</v>
      </c>
      <c r="D5" s="18" t="s">
        <v>24</v>
      </c>
      <c r="E5" s="18" t="s">
        <v>30</v>
      </c>
      <c r="F5" s="18" t="s">
        <v>31</v>
      </c>
      <c r="G5" s="19">
        <v>122000</v>
      </c>
      <c r="H5" s="19">
        <v>69462</v>
      </c>
      <c r="I5" s="19">
        <v>69462</v>
      </c>
      <c r="J5" s="20"/>
      <c r="K5" s="20"/>
      <c r="L5" s="20"/>
      <c r="M5" s="21" t="s">
        <v>27</v>
      </c>
      <c r="N5" s="22">
        <f t="shared" si="0"/>
        <v>0.56936065573770489</v>
      </c>
      <c r="O5" s="22">
        <f t="shared" si="1"/>
        <v>1</v>
      </c>
      <c r="P5" s="23">
        <f t="shared" si="2"/>
        <v>0</v>
      </c>
      <c r="Q5" s="23">
        <f t="shared" si="3"/>
        <v>0</v>
      </c>
      <c r="R5" s="4"/>
      <c r="S5" s="4"/>
      <c r="T5" s="4"/>
      <c r="U5" s="4"/>
      <c r="V5" s="4"/>
      <c r="W5" s="4"/>
      <c r="X5" s="4"/>
      <c r="Y5" s="4"/>
      <c r="Z5" s="4"/>
    </row>
    <row r="6" spans="1:26" ht="22.5" x14ac:dyDescent="0.2">
      <c r="A6" s="18" t="s">
        <v>32</v>
      </c>
      <c r="B6" s="18" t="s">
        <v>33</v>
      </c>
      <c r="C6" s="18" t="s">
        <v>23</v>
      </c>
      <c r="D6" s="18" t="s">
        <v>24</v>
      </c>
      <c r="E6" s="18" t="s">
        <v>34</v>
      </c>
      <c r="F6" s="18" t="s">
        <v>35</v>
      </c>
      <c r="G6" s="19">
        <v>730300</v>
      </c>
      <c r="H6" s="19">
        <v>903109.54</v>
      </c>
      <c r="I6" s="19">
        <v>804053.6</v>
      </c>
      <c r="J6" s="20"/>
      <c r="K6" s="20"/>
      <c r="L6" s="20"/>
      <c r="M6" s="21" t="s">
        <v>27</v>
      </c>
      <c r="N6" s="22">
        <f t="shared" si="0"/>
        <v>1.1009908256880734</v>
      </c>
      <c r="O6" s="22">
        <f t="shared" si="1"/>
        <v>0.89031680475881136</v>
      </c>
      <c r="P6" s="23">
        <f t="shared" si="2"/>
        <v>0</v>
      </c>
      <c r="Q6" s="23">
        <f t="shared" si="3"/>
        <v>0</v>
      </c>
      <c r="R6" s="4"/>
      <c r="S6" s="4"/>
      <c r="T6" s="4"/>
      <c r="U6" s="4"/>
      <c r="V6" s="4"/>
      <c r="W6" s="4"/>
      <c r="X6" s="4"/>
      <c r="Y6" s="4"/>
      <c r="Z6" s="4"/>
    </row>
    <row r="7" spans="1:26" ht="11.25" customHeight="1" x14ac:dyDescent="0.2">
      <c r="A7" s="18" t="s">
        <v>36</v>
      </c>
      <c r="B7" s="18" t="s">
        <v>37</v>
      </c>
      <c r="C7" s="18" t="s">
        <v>23</v>
      </c>
      <c r="D7" s="18" t="s">
        <v>24</v>
      </c>
      <c r="E7" s="18" t="s">
        <v>38</v>
      </c>
      <c r="F7" s="18" t="s">
        <v>39</v>
      </c>
      <c r="G7" s="19">
        <v>212500</v>
      </c>
      <c r="H7" s="19">
        <v>187573.35</v>
      </c>
      <c r="I7" s="19">
        <v>187224</v>
      </c>
      <c r="J7" s="20"/>
      <c r="K7" s="20"/>
      <c r="L7" s="20"/>
      <c r="M7" s="21" t="s">
        <v>27</v>
      </c>
      <c r="N7" s="22">
        <f t="shared" si="0"/>
        <v>0.88105411764705888</v>
      </c>
      <c r="O7" s="22">
        <f t="shared" si="1"/>
        <v>0.99813752859881211</v>
      </c>
      <c r="P7" s="23">
        <f t="shared" si="2"/>
        <v>0</v>
      </c>
      <c r="Q7" s="23">
        <f t="shared" si="3"/>
        <v>0</v>
      </c>
      <c r="R7" s="4"/>
      <c r="S7" s="4"/>
      <c r="T7" s="4"/>
      <c r="U7" s="4"/>
      <c r="V7" s="4"/>
      <c r="W7" s="4"/>
      <c r="X7" s="4"/>
      <c r="Y7" s="4"/>
      <c r="Z7" s="4"/>
    </row>
    <row r="8" spans="1:26" ht="22.5" x14ac:dyDescent="0.2">
      <c r="A8" s="18" t="s">
        <v>40</v>
      </c>
      <c r="B8" s="18" t="s">
        <v>41</v>
      </c>
      <c r="C8" s="18" t="s">
        <v>23</v>
      </c>
      <c r="D8" s="18" t="s">
        <v>24</v>
      </c>
      <c r="E8" s="18" t="s">
        <v>42</v>
      </c>
      <c r="F8" s="18" t="s">
        <v>43</v>
      </c>
      <c r="G8" s="19">
        <v>105500</v>
      </c>
      <c r="H8" s="19">
        <v>50153.72</v>
      </c>
      <c r="I8" s="19">
        <v>44437.24</v>
      </c>
      <c r="J8" s="20"/>
      <c r="K8" s="20"/>
      <c r="L8" s="20"/>
      <c r="M8" s="21" t="s">
        <v>27</v>
      </c>
      <c r="N8" s="22">
        <f t="shared" si="0"/>
        <v>0.42120606635071089</v>
      </c>
      <c r="O8" s="22">
        <f t="shared" si="1"/>
        <v>0.88602081759837548</v>
      </c>
      <c r="P8" s="23">
        <f t="shared" si="2"/>
        <v>0</v>
      </c>
      <c r="Q8" s="23">
        <f t="shared" si="3"/>
        <v>0</v>
      </c>
      <c r="R8" s="4"/>
      <c r="S8" s="4"/>
      <c r="T8" s="4"/>
      <c r="U8" s="4"/>
      <c r="V8" s="4"/>
      <c r="W8" s="4"/>
      <c r="X8" s="4"/>
      <c r="Y8" s="4"/>
      <c r="Z8" s="4"/>
    </row>
    <row r="9" spans="1:26" ht="22.5" x14ac:dyDescent="0.2">
      <c r="A9" s="18" t="s">
        <v>44</v>
      </c>
      <c r="B9" s="18" t="s">
        <v>45</v>
      </c>
      <c r="C9" s="18" t="s">
        <v>23</v>
      </c>
      <c r="D9" s="18" t="s">
        <v>24</v>
      </c>
      <c r="E9" s="18" t="s">
        <v>46</v>
      </c>
      <c r="F9" s="18" t="s">
        <v>47</v>
      </c>
      <c r="G9" s="19">
        <v>58000</v>
      </c>
      <c r="H9" s="19">
        <v>11581.44</v>
      </c>
      <c r="I9" s="19">
        <v>11581.44</v>
      </c>
      <c r="J9" s="20"/>
      <c r="K9" s="20"/>
      <c r="L9" s="20"/>
      <c r="M9" s="21" t="s">
        <v>27</v>
      </c>
      <c r="N9" s="22">
        <f t="shared" si="0"/>
        <v>0.19968</v>
      </c>
      <c r="O9" s="22">
        <f t="shared" si="1"/>
        <v>1</v>
      </c>
      <c r="P9" s="23">
        <f t="shared" si="2"/>
        <v>0</v>
      </c>
      <c r="Q9" s="23">
        <f t="shared" si="3"/>
        <v>0</v>
      </c>
      <c r="R9" s="4"/>
      <c r="S9" s="4"/>
      <c r="T9" s="4"/>
      <c r="U9" s="4"/>
      <c r="V9" s="4"/>
      <c r="W9" s="4"/>
      <c r="X9" s="4"/>
      <c r="Y9" s="4"/>
      <c r="Z9" s="4"/>
    </row>
    <row r="10" spans="1:26" ht="22.5" x14ac:dyDescent="0.2">
      <c r="A10" s="18" t="s">
        <v>32</v>
      </c>
      <c r="B10" s="18" t="s">
        <v>33</v>
      </c>
      <c r="C10" s="18" t="s">
        <v>48</v>
      </c>
      <c r="D10" s="18" t="s">
        <v>24</v>
      </c>
      <c r="E10" s="18" t="s">
        <v>34</v>
      </c>
      <c r="F10" s="18" t="s">
        <v>35</v>
      </c>
      <c r="G10" s="19">
        <v>0</v>
      </c>
      <c r="H10" s="19">
        <v>43848</v>
      </c>
      <c r="I10" s="19">
        <v>43848</v>
      </c>
      <c r="J10" s="20"/>
      <c r="K10" s="20"/>
      <c r="L10" s="20"/>
      <c r="M10" s="21" t="s">
        <v>27</v>
      </c>
      <c r="N10" s="22">
        <f t="shared" si="0"/>
        <v>0</v>
      </c>
      <c r="O10" s="22">
        <f t="shared" si="1"/>
        <v>1</v>
      </c>
      <c r="P10" s="23">
        <f t="shared" si="2"/>
        <v>0</v>
      </c>
      <c r="Q10" s="23">
        <f t="shared" si="3"/>
        <v>0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22.5" x14ac:dyDescent="0.2">
      <c r="A11" s="18" t="s">
        <v>49</v>
      </c>
      <c r="B11" s="18" t="s">
        <v>33</v>
      </c>
      <c r="C11" s="18" t="s">
        <v>50</v>
      </c>
      <c r="D11" s="18" t="s">
        <v>24</v>
      </c>
      <c r="E11" s="18" t="s">
        <v>34</v>
      </c>
      <c r="F11" s="18" t="s">
        <v>35</v>
      </c>
      <c r="G11" s="19">
        <v>13550</v>
      </c>
      <c r="H11" s="19">
        <v>0</v>
      </c>
      <c r="I11" s="19">
        <v>0</v>
      </c>
      <c r="J11" s="20"/>
      <c r="K11" s="20"/>
      <c r="L11" s="20"/>
      <c r="M11" s="21" t="s">
        <v>27</v>
      </c>
      <c r="N11" s="22">
        <f t="shared" si="0"/>
        <v>0</v>
      </c>
      <c r="O11" s="22">
        <f t="shared" si="1"/>
        <v>0</v>
      </c>
      <c r="P11" s="23">
        <f t="shared" si="2"/>
        <v>0</v>
      </c>
      <c r="Q11" s="23">
        <f t="shared" si="3"/>
        <v>0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ht="33.75" x14ac:dyDescent="0.2">
      <c r="A12" s="18" t="s">
        <v>21</v>
      </c>
      <c r="B12" s="18" t="s">
        <v>22</v>
      </c>
      <c r="C12" s="18" t="s">
        <v>51</v>
      </c>
      <c r="D12" s="18" t="s">
        <v>24</v>
      </c>
      <c r="E12" s="18" t="s">
        <v>25</v>
      </c>
      <c r="F12" s="18" t="s">
        <v>26</v>
      </c>
      <c r="G12" s="19">
        <v>68000</v>
      </c>
      <c r="H12" s="19">
        <v>36945</v>
      </c>
      <c r="I12" s="19">
        <v>0</v>
      </c>
      <c r="J12" s="20"/>
      <c r="K12" s="20"/>
      <c r="L12" s="20"/>
      <c r="M12" s="21" t="s">
        <v>27</v>
      </c>
      <c r="N12" s="22">
        <f t="shared" si="0"/>
        <v>0</v>
      </c>
      <c r="O12" s="22">
        <f t="shared" si="1"/>
        <v>0</v>
      </c>
      <c r="P12" s="23">
        <f t="shared" si="2"/>
        <v>0</v>
      </c>
      <c r="Q12" s="23">
        <f t="shared" si="3"/>
        <v>0</v>
      </c>
      <c r="R12" s="4"/>
      <c r="S12" s="4"/>
      <c r="T12" s="4"/>
      <c r="U12" s="4"/>
      <c r="V12" s="4"/>
      <c r="W12" s="4"/>
      <c r="X12" s="4"/>
      <c r="Y12" s="4"/>
      <c r="Z12" s="4"/>
    </row>
    <row r="13" spans="1:26" ht="33.75" x14ac:dyDescent="0.2">
      <c r="A13" s="18" t="s">
        <v>28</v>
      </c>
      <c r="B13" s="18" t="s">
        <v>29</v>
      </c>
      <c r="C13" s="18" t="s">
        <v>51</v>
      </c>
      <c r="D13" s="18" t="s">
        <v>24</v>
      </c>
      <c r="E13" s="18" t="s">
        <v>30</v>
      </c>
      <c r="F13" s="18" t="s">
        <v>31</v>
      </c>
      <c r="G13" s="19">
        <v>175500</v>
      </c>
      <c r="H13" s="19">
        <v>57252.480000000003</v>
      </c>
      <c r="I13" s="19">
        <v>0</v>
      </c>
      <c r="J13" s="20"/>
      <c r="K13" s="20"/>
      <c r="L13" s="20"/>
      <c r="M13" s="21" t="s">
        <v>27</v>
      </c>
      <c r="N13" s="22">
        <f t="shared" si="0"/>
        <v>0</v>
      </c>
      <c r="O13" s="22">
        <f t="shared" si="1"/>
        <v>0</v>
      </c>
      <c r="P13" s="23">
        <f t="shared" si="2"/>
        <v>0</v>
      </c>
      <c r="Q13" s="23">
        <f t="shared" si="3"/>
        <v>0</v>
      </c>
      <c r="R13" s="4"/>
      <c r="S13" s="4"/>
      <c r="T13" s="4"/>
      <c r="U13" s="4"/>
      <c r="V13" s="4"/>
      <c r="W13" s="4"/>
      <c r="X13" s="4"/>
      <c r="Y13" s="4"/>
      <c r="Z13" s="4"/>
    </row>
    <row r="14" spans="1:26" ht="22.5" x14ac:dyDescent="0.2">
      <c r="A14" s="18" t="s">
        <v>32</v>
      </c>
      <c r="B14" s="18" t="s">
        <v>33</v>
      </c>
      <c r="C14" s="18" t="s">
        <v>51</v>
      </c>
      <c r="D14" s="18" t="s">
        <v>24</v>
      </c>
      <c r="E14" s="18" t="s">
        <v>34</v>
      </c>
      <c r="F14" s="18" t="s">
        <v>35</v>
      </c>
      <c r="G14" s="19">
        <v>595400</v>
      </c>
      <c r="H14" s="19">
        <v>347378</v>
      </c>
      <c r="I14" s="19">
        <v>0</v>
      </c>
      <c r="J14" s="20"/>
      <c r="K14" s="20"/>
      <c r="L14" s="20"/>
      <c r="M14" s="21" t="s">
        <v>27</v>
      </c>
      <c r="N14" s="22">
        <f t="shared" si="0"/>
        <v>0</v>
      </c>
      <c r="O14" s="22">
        <f t="shared" si="1"/>
        <v>0</v>
      </c>
      <c r="P14" s="23">
        <f t="shared" si="2"/>
        <v>0</v>
      </c>
      <c r="Q14" s="23">
        <f t="shared" si="3"/>
        <v>0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ht="22.5" x14ac:dyDescent="0.2">
      <c r="A15" s="18" t="s">
        <v>36</v>
      </c>
      <c r="B15" s="18" t="s">
        <v>37</v>
      </c>
      <c r="C15" s="18" t="s">
        <v>51</v>
      </c>
      <c r="D15" s="18" t="s">
        <v>24</v>
      </c>
      <c r="E15" s="18" t="s">
        <v>38</v>
      </c>
      <c r="F15" s="18" t="s">
        <v>39</v>
      </c>
      <c r="G15" s="19">
        <v>305500</v>
      </c>
      <c r="H15" s="19">
        <v>175450.48</v>
      </c>
      <c r="I15" s="19">
        <v>0</v>
      </c>
      <c r="J15" s="20"/>
      <c r="K15" s="20"/>
      <c r="L15" s="20"/>
      <c r="M15" s="21" t="s">
        <v>27</v>
      </c>
      <c r="N15" s="22">
        <f t="shared" si="0"/>
        <v>0</v>
      </c>
      <c r="O15" s="22">
        <f t="shared" si="1"/>
        <v>0</v>
      </c>
      <c r="P15" s="23">
        <f t="shared" si="2"/>
        <v>0</v>
      </c>
      <c r="Q15" s="23">
        <f t="shared" si="3"/>
        <v>0</v>
      </c>
      <c r="R15" s="4"/>
      <c r="S15" s="4"/>
      <c r="T15" s="4"/>
      <c r="U15" s="4"/>
      <c r="V15" s="4"/>
      <c r="W15" s="4"/>
      <c r="X15" s="4"/>
      <c r="Y15" s="4"/>
      <c r="Z15" s="4"/>
    </row>
    <row r="16" spans="1:26" ht="22.5" x14ac:dyDescent="0.2">
      <c r="A16" s="18" t="s">
        <v>40</v>
      </c>
      <c r="B16" s="18" t="s">
        <v>41</v>
      </c>
      <c r="C16" s="18" t="s">
        <v>51</v>
      </c>
      <c r="D16" s="18" t="s">
        <v>24</v>
      </c>
      <c r="E16" s="18" t="s">
        <v>42</v>
      </c>
      <c r="F16" s="18" t="s">
        <v>43</v>
      </c>
      <c r="G16" s="19">
        <v>290500</v>
      </c>
      <c r="H16" s="19">
        <v>175450.48</v>
      </c>
      <c r="I16" s="19">
        <v>0</v>
      </c>
      <c r="J16" s="20"/>
      <c r="K16" s="20"/>
      <c r="L16" s="20"/>
      <c r="M16" s="21" t="s">
        <v>27</v>
      </c>
      <c r="N16" s="22">
        <f t="shared" si="0"/>
        <v>0</v>
      </c>
      <c r="O16" s="22">
        <f t="shared" si="1"/>
        <v>0</v>
      </c>
      <c r="P16" s="23">
        <f t="shared" si="2"/>
        <v>0</v>
      </c>
      <c r="Q16" s="23">
        <f t="shared" si="3"/>
        <v>0</v>
      </c>
      <c r="R16" s="4"/>
      <c r="S16" s="4"/>
      <c r="T16" s="4"/>
      <c r="U16" s="4"/>
      <c r="V16" s="4"/>
      <c r="W16" s="4"/>
      <c r="X16" s="4"/>
      <c r="Y16" s="4"/>
      <c r="Z16" s="4"/>
    </row>
    <row r="17" spans="1:26" ht="22.5" x14ac:dyDescent="0.2">
      <c r="A17" s="18" t="s">
        <v>44</v>
      </c>
      <c r="B17" s="18" t="s">
        <v>45</v>
      </c>
      <c r="C17" s="18" t="s">
        <v>51</v>
      </c>
      <c r="D17" s="18" t="s">
        <v>24</v>
      </c>
      <c r="E17" s="18" t="s">
        <v>46</v>
      </c>
      <c r="F17" s="18" t="s">
        <v>47</v>
      </c>
      <c r="G17" s="19">
        <v>70000</v>
      </c>
      <c r="H17" s="19">
        <v>0</v>
      </c>
      <c r="I17" s="19">
        <v>0</v>
      </c>
      <c r="J17" s="20"/>
      <c r="K17" s="20"/>
      <c r="L17" s="20"/>
      <c r="M17" s="21" t="s">
        <v>27</v>
      </c>
      <c r="N17" s="22">
        <f t="shared" si="0"/>
        <v>0</v>
      </c>
      <c r="O17" s="22">
        <f t="shared" si="1"/>
        <v>0</v>
      </c>
      <c r="P17" s="23">
        <f t="shared" si="2"/>
        <v>0</v>
      </c>
      <c r="Q17" s="23">
        <f t="shared" si="3"/>
        <v>0</v>
      </c>
      <c r="R17" s="4"/>
      <c r="S17" s="4"/>
      <c r="T17" s="4"/>
      <c r="U17" s="4"/>
      <c r="V17" s="4"/>
      <c r="W17" s="4"/>
      <c r="X17" s="4"/>
      <c r="Y17" s="4"/>
      <c r="Z17" s="4"/>
    </row>
    <row r="18" spans="1:26" ht="33.75" x14ac:dyDescent="0.2">
      <c r="A18" s="18" t="s">
        <v>28</v>
      </c>
      <c r="B18" s="18" t="s">
        <v>29</v>
      </c>
      <c r="C18" s="18" t="s">
        <v>52</v>
      </c>
      <c r="D18" s="18" t="s">
        <v>24</v>
      </c>
      <c r="E18" s="18" t="s">
        <v>30</v>
      </c>
      <c r="F18" s="18" t="s">
        <v>31</v>
      </c>
      <c r="G18" s="19">
        <v>7600</v>
      </c>
      <c r="H18" s="19">
        <v>0</v>
      </c>
      <c r="I18" s="19">
        <v>0</v>
      </c>
      <c r="J18" s="20"/>
      <c r="K18" s="20"/>
      <c r="L18" s="20"/>
      <c r="M18" s="21" t="s">
        <v>27</v>
      </c>
      <c r="N18" s="22">
        <f t="shared" si="0"/>
        <v>0</v>
      </c>
      <c r="O18" s="22">
        <f t="shared" si="1"/>
        <v>0</v>
      </c>
      <c r="P18" s="23">
        <f t="shared" si="2"/>
        <v>0</v>
      </c>
      <c r="Q18" s="23">
        <f t="shared" si="3"/>
        <v>0</v>
      </c>
      <c r="R18" s="4"/>
      <c r="S18" s="4"/>
      <c r="T18" s="4"/>
      <c r="U18" s="4"/>
      <c r="V18" s="4"/>
      <c r="W18" s="4"/>
      <c r="X18" s="4"/>
      <c r="Y18" s="4"/>
      <c r="Z18" s="4"/>
    </row>
    <row r="19" spans="1:26" ht="22.5" x14ac:dyDescent="0.2">
      <c r="A19" s="18" t="s">
        <v>32</v>
      </c>
      <c r="B19" s="18" t="s">
        <v>33</v>
      </c>
      <c r="C19" s="18" t="s">
        <v>52</v>
      </c>
      <c r="D19" s="18" t="s">
        <v>24</v>
      </c>
      <c r="E19" s="18" t="s">
        <v>34</v>
      </c>
      <c r="F19" s="18" t="s">
        <v>35</v>
      </c>
      <c r="G19" s="19">
        <v>1089540.19</v>
      </c>
      <c r="H19" s="19">
        <v>200252.65</v>
      </c>
      <c r="I19" s="19">
        <v>62255</v>
      </c>
      <c r="J19" s="20"/>
      <c r="K19" s="20"/>
      <c r="L19" s="20"/>
      <c r="M19" s="21" t="s">
        <v>27</v>
      </c>
      <c r="N19" s="22">
        <f t="shared" si="0"/>
        <v>5.7138782553767017E-2</v>
      </c>
      <c r="O19" s="22">
        <f t="shared" si="1"/>
        <v>0.31088227796236406</v>
      </c>
      <c r="P19" s="23">
        <f t="shared" si="2"/>
        <v>0</v>
      </c>
      <c r="Q19" s="23">
        <f t="shared" si="3"/>
        <v>0</v>
      </c>
      <c r="R19" s="4"/>
      <c r="S19" s="4"/>
      <c r="T19" s="4"/>
      <c r="U19" s="4"/>
      <c r="V19" s="4"/>
      <c r="W19" s="4"/>
      <c r="X19" s="4"/>
      <c r="Y19" s="4"/>
      <c r="Z19" s="4"/>
    </row>
    <row r="20" spans="1:26" ht="22.5" x14ac:dyDescent="0.2">
      <c r="A20" s="18" t="s">
        <v>36</v>
      </c>
      <c r="B20" s="18" t="s">
        <v>37</v>
      </c>
      <c r="C20" s="18" t="s">
        <v>52</v>
      </c>
      <c r="D20" s="18" t="s">
        <v>24</v>
      </c>
      <c r="E20" s="18" t="s">
        <v>38</v>
      </c>
      <c r="F20" s="18" t="s">
        <v>39</v>
      </c>
      <c r="G20" s="19">
        <v>56800</v>
      </c>
      <c r="H20" s="19">
        <v>0</v>
      </c>
      <c r="I20" s="19">
        <v>0</v>
      </c>
      <c r="J20" s="20"/>
      <c r="K20" s="20"/>
      <c r="L20" s="20"/>
      <c r="M20" s="21" t="s">
        <v>27</v>
      </c>
      <c r="N20" s="22">
        <f t="shared" si="0"/>
        <v>0</v>
      </c>
      <c r="O20" s="22">
        <f t="shared" si="1"/>
        <v>0</v>
      </c>
      <c r="P20" s="23">
        <f t="shared" si="2"/>
        <v>0</v>
      </c>
      <c r="Q20" s="23">
        <f t="shared" si="3"/>
        <v>0</v>
      </c>
      <c r="R20" s="4"/>
      <c r="S20" s="4"/>
      <c r="T20" s="4"/>
      <c r="U20" s="4"/>
      <c r="V20" s="4"/>
      <c r="W20" s="4"/>
      <c r="X20" s="4"/>
      <c r="Y20" s="4"/>
      <c r="Z20" s="4"/>
    </row>
    <row r="21" spans="1:26" ht="33.75" x14ac:dyDescent="0.2">
      <c r="A21" s="18" t="s">
        <v>21</v>
      </c>
      <c r="B21" s="18" t="s">
        <v>22</v>
      </c>
      <c r="C21" s="18" t="s">
        <v>53</v>
      </c>
      <c r="D21" s="18" t="s">
        <v>24</v>
      </c>
      <c r="E21" s="18" t="s">
        <v>25</v>
      </c>
      <c r="F21" s="18" t="s">
        <v>26</v>
      </c>
      <c r="G21" s="19">
        <v>3500</v>
      </c>
      <c r="H21" s="19">
        <v>0</v>
      </c>
      <c r="I21" s="19">
        <v>0</v>
      </c>
      <c r="J21" s="20"/>
      <c r="K21" s="20"/>
      <c r="L21" s="20"/>
      <c r="M21" s="21" t="s">
        <v>27</v>
      </c>
      <c r="N21" s="22">
        <f t="shared" si="0"/>
        <v>0</v>
      </c>
      <c r="O21" s="22">
        <f t="shared" si="1"/>
        <v>0</v>
      </c>
      <c r="P21" s="23">
        <f t="shared" si="2"/>
        <v>0</v>
      </c>
      <c r="Q21" s="23">
        <f t="shared" si="3"/>
        <v>0</v>
      </c>
      <c r="R21" s="4"/>
      <c r="S21" s="4"/>
      <c r="T21" s="4"/>
      <c r="U21" s="4"/>
      <c r="V21" s="4"/>
      <c r="W21" s="4"/>
      <c r="X21" s="4"/>
      <c r="Y21" s="4"/>
      <c r="Z21" s="4"/>
    </row>
    <row r="22" spans="1:26" ht="22.5" x14ac:dyDescent="0.2">
      <c r="A22" s="18" t="s">
        <v>32</v>
      </c>
      <c r="B22" s="18" t="s">
        <v>33</v>
      </c>
      <c r="C22" s="18" t="s">
        <v>53</v>
      </c>
      <c r="D22" s="18" t="s">
        <v>24</v>
      </c>
      <c r="E22" s="18" t="s">
        <v>34</v>
      </c>
      <c r="F22" s="18" t="s">
        <v>35</v>
      </c>
      <c r="G22" s="19">
        <v>75000</v>
      </c>
      <c r="H22" s="19">
        <v>71162.27</v>
      </c>
      <c r="I22" s="19">
        <v>0</v>
      </c>
      <c r="J22" s="20"/>
      <c r="K22" s="20"/>
      <c r="L22" s="20"/>
      <c r="M22" s="21" t="s">
        <v>27</v>
      </c>
      <c r="N22" s="22">
        <f t="shared" si="0"/>
        <v>0</v>
      </c>
      <c r="O22" s="22">
        <f t="shared" si="1"/>
        <v>0</v>
      </c>
      <c r="P22" s="23">
        <f t="shared" si="2"/>
        <v>0</v>
      </c>
      <c r="Q22" s="23">
        <f t="shared" si="3"/>
        <v>0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22.5" x14ac:dyDescent="0.2">
      <c r="A23" s="18" t="s">
        <v>36</v>
      </c>
      <c r="B23" s="18" t="s">
        <v>37</v>
      </c>
      <c r="C23" s="18" t="s">
        <v>53</v>
      </c>
      <c r="D23" s="18" t="s">
        <v>24</v>
      </c>
      <c r="E23" s="18" t="s">
        <v>38</v>
      </c>
      <c r="F23" s="18" t="s">
        <v>39</v>
      </c>
      <c r="G23" s="19">
        <v>65900</v>
      </c>
      <c r="H23" s="19">
        <v>34611.800000000003</v>
      </c>
      <c r="I23" s="19">
        <v>0</v>
      </c>
      <c r="J23" s="20"/>
      <c r="K23" s="20"/>
      <c r="L23" s="20"/>
      <c r="M23" s="21" t="s">
        <v>27</v>
      </c>
      <c r="N23" s="22">
        <f t="shared" si="0"/>
        <v>0</v>
      </c>
      <c r="O23" s="22">
        <f t="shared" si="1"/>
        <v>0</v>
      </c>
      <c r="P23" s="23">
        <f t="shared" si="2"/>
        <v>0</v>
      </c>
      <c r="Q23" s="23">
        <f t="shared" si="3"/>
        <v>0</v>
      </c>
      <c r="R23" s="4"/>
      <c r="S23" s="4"/>
      <c r="T23" s="4"/>
      <c r="U23" s="4"/>
      <c r="V23" s="4"/>
      <c r="W23" s="4"/>
      <c r="X23" s="4"/>
      <c r="Y23" s="4"/>
      <c r="Z23" s="4"/>
    </row>
    <row r="24" spans="1:26" ht="33.75" x14ac:dyDescent="0.2">
      <c r="A24" s="18" t="s">
        <v>21</v>
      </c>
      <c r="B24" s="18" t="s">
        <v>22</v>
      </c>
      <c r="C24" s="18" t="s">
        <v>54</v>
      </c>
      <c r="D24" s="18" t="s">
        <v>24</v>
      </c>
      <c r="E24" s="18" t="s">
        <v>25</v>
      </c>
      <c r="F24" s="18" t="s">
        <v>26</v>
      </c>
      <c r="G24" s="19">
        <v>11000</v>
      </c>
      <c r="H24" s="19">
        <v>0</v>
      </c>
      <c r="I24" s="19">
        <v>0</v>
      </c>
      <c r="J24" s="20"/>
      <c r="K24" s="20"/>
      <c r="L24" s="20"/>
      <c r="M24" s="21" t="s">
        <v>27</v>
      </c>
      <c r="N24" s="22">
        <f t="shared" si="0"/>
        <v>0</v>
      </c>
      <c r="O24" s="22">
        <f t="shared" si="1"/>
        <v>0</v>
      </c>
      <c r="P24" s="23">
        <f t="shared" si="2"/>
        <v>0</v>
      </c>
      <c r="Q24" s="23">
        <f t="shared" si="3"/>
        <v>0</v>
      </c>
      <c r="R24" s="4"/>
      <c r="S24" s="4"/>
      <c r="T24" s="4"/>
      <c r="U24" s="4"/>
      <c r="V24" s="4"/>
      <c r="W24" s="4"/>
      <c r="X24" s="4"/>
      <c r="Y24" s="4"/>
      <c r="Z24" s="4"/>
    </row>
    <row r="25" spans="1:26" ht="33.75" x14ac:dyDescent="0.2">
      <c r="A25" s="18" t="s">
        <v>28</v>
      </c>
      <c r="B25" s="18" t="s">
        <v>29</v>
      </c>
      <c r="C25" s="18" t="s">
        <v>54</v>
      </c>
      <c r="D25" s="18" t="s">
        <v>24</v>
      </c>
      <c r="E25" s="18" t="s">
        <v>30</v>
      </c>
      <c r="F25" s="18" t="s">
        <v>31</v>
      </c>
      <c r="G25" s="19">
        <v>27500</v>
      </c>
      <c r="H25" s="19">
        <v>13110</v>
      </c>
      <c r="I25" s="19">
        <v>13110</v>
      </c>
      <c r="J25" s="20"/>
      <c r="K25" s="20"/>
      <c r="L25" s="20"/>
      <c r="M25" s="21" t="s">
        <v>27</v>
      </c>
      <c r="N25" s="22">
        <f t="shared" si="0"/>
        <v>0.47672727272727272</v>
      </c>
      <c r="O25" s="22">
        <f t="shared" si="1"/>
        <v>1</v>
      </c>
      <c r="P25" s="23">
        <f t="shared" si="2"/>
        <v>0</v>
      </c>
      <c r="Q25" s="23">
        <f t="shared" si="3"/>
        <v>0</v>
      </c>
      <c r="R25" s="4"/>
      <c r="S25" s="4"/>
      <c r="T25" s="4"/>
      <c r="U25" s="4"/>
      <c r="V25" s="4"/>
      <c r="W25" s="4"/>
      <c r="X25" s="4"/>
      <c r="Y25" s="4"/>
      <c r="Z25" s="4"/>
    </row>
    <row r="26" spans="1:26" ht="22.5" x14ac:dyDescent="0.2">
      <c r="A26" s="18" t="s">
        <v>32</v>
      </c>
      <c r="B26" s="18" t="s">
        <v>33</v>
      </c>
      <c r="C26" s="18" t="s">
        <v>54</v>
      </c>
      <c r="D26" s="18" t="s">
        <v>24</v>
      </c>
      <c r="E26" s="18" t="s">
        <v>34</v>
      </c>
      <c r="F26" s="18" t="s">
        <v>35</v>
      </c>
      <c r="G26" s="19">
        <v>11000</v>
      </c>
      <c r="H26" s="19">
        <v>19665</v>
      </c>
      <c r="I26" s="19">
        <v>19665</v>
      </c>
      <c r="J26" s="20"/>
      <c r="K26" s="20"/>
      <c r="L26" s="20"/>
      <c r="M26" s="21" t="s">
        <v>27</v>
      </c>
      <c r="N26" s="22">
        <f t="shared" si="0"/>
        <v>1.7877272727272728</v>
      </c>
      <c r="O26" s="22">
        <f t="shared" si="1"/>
        <v>1</v>
      </c>
      <c r="P26" s="23">
        <f t="shared" si="2"/>
        <v>0</v>
      </c>
      <c r="Q26" s="23">
        <f t="shared" si="3"/>
        <v>0</v>
      </c>
      <c r="R26" s="4"/>
      <c r="S26" s="4"/>
      <c r="T26" s="4"/>
      <c r="U26" s="4"/>
      <c r="V26" s="4"/>
      <c r="W26" s="4"/>
      <c r="X26" s="4"/>
      <c r="Y26" s="4"/>
      <c r="Z26" s="4"/>
    </row>
    <row r="27" spans="1:26" ht="33.75" x14ac:dyDescent="0.2">
      <c r="A27" s="18" t="s">
        <v>21</v>
      </c>
      <c r="B27" s="18" t="s">
        <v>22</v>
      </c>
      <c r="C27" s="18" t="s">
        <v>55</v>
      </c>
      <c r="D27" s="18" t="s">
        <v>24</v>
      </c>
      <c r="E27" s="18" t="s">
        <v>25</v>
      </c>
      <c r="F27" s="18" t="s">
        <v>26</v>
      </c>
      <c r="G27" s="19">
        <v>0</v>
      </c>
      <c r="H27" s="19">
        <v>0</v>
      </c>
      <c r="I27" s="19">
        <v>0</v>
      </c>
      <c r="J27" s="20"/>
      <c r="K27" s="20"/>
      <c r="L27" s="20"/>
      <c r="M27" s="21" t="s">
        <v>27</v>
      </c>
      <c r="N27" s="22">
        <f t="shared" si="0"/>
        <v>0</v>
      </c>
      <c r="O27" s="22">
        <f t="shared" si="1"/>
        <v>0</v>
      </c>
      <c r="P27" s="23">
        <f t="shared" si="2"/>
        <v>0</v>
      </c>
      <c r="Q27" s="23">
        <f t="shared" si="3"/>
        <v>0</v>
      </c>
      <c r="R27" s="4"/>
      <c r="S27" s="4"/>
      <c r="T27" s="4"/>
      <c r="U27" s="4"/>
      <c r="V27" s="4"/>
      <c r="W27" s="4"/>
      <c r="X27" s="4"/>
      <c r="Y27" s="4"/>
      <c r="Z27" s="4"/>
    </row>
    <row r="28" spans="1:26" ht="33.75" x14ac:dyDescent="0.2">
      <c r="A28" s="18" t="s">
        <v>28</v>
      </c>
      <c r="B28" s="18" t="s">
        <v>29</v>
      </c>
      <c r="C28" s="18" t="s">
        <v>55</v>
      </c>
      <c r="D28" s="18" t="s">
        <v>24</v>
      </c>
      <c r="E28" s="18" t="s">
        <v>30</v>
      </c>
      <c r="F28" s="18" t="s">
        <v>31</v>
      </c>
      <c r="G28" s="19">
        <v>0</v>
      </c>
      <c r="H28" s="19">
        <v>368714.49</v>
      </c>
      <c r="I28" s="19">
        <v>334684</v>
      </c>
      <c r="J28" s="20"/>
      <c r="K28" s="20"/>
      <c r="L28" s="20"/>
      <c r="M28" s="21" t="s">
        <v>27</v>
      </c>
      <c r="N28" s="22">
        <f t="shared" si="0"/>
        <v>0</v>
      </c>
      <c r="O28" s="22">
        <f t="shared" si="1"/>
        <v>0.90770503757527943</v>
      </c>
      <c r="P28" s="23">
        <f t="shared" si="2"/>
        <v>0</v>
      </c>
      <c r="Q28" s="23">
        <f t="shared" si="3"/>
        <v>0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ht="22.5" x14ac:dyDescent="0.2">
      <c r="A29" s="18" t="s">
        <v>32</v>
      </c>
      <c r="B29" s="18" t="s">
        <v>33</v>
      </c>
      <c r="C29" s="18" t="s">
        <v>55</v>
      </c>
      <c r="D29" s="18" t="s">
        <v>24</v>
      </c>
      <c r="E29" s="18" t="s">
        <v>34</v>
      </c>
      <c r="F29" s="18" t="s">
        <v>35</v>
      </c>
      <c r="G29" s="19">
        <v>0</v>
      </c>
      <c r="H29" s="19">
        <v>1368714.49</v>
      </c>
      <c r="I29" s="19">
        <v>334684</v>
      </c>
      <c r="J29" s="20"/>
      <c r="K29" s="20"/>
      <c r="L29" s="20"/>
      <c r="M29" s="21" t="s">
        <v>27</v>
      </c>
      <c r="N29" s="22">
        <f t="shared" si="0"/>
        <v>0</v>
      </c>
      <c r="O29" s="22">
        <f t="shared" si="1"/>
        <v>0.24452433465506748</v>
      </c>
      <c r="P29" s="23">
        <f t="shared" si="2"/>
        <v>0</v>
      </c>
      <c r="Q29" s="23">
        <f t="shared" si="3"/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22.5" x14ac:dyDescent="0.2">
      <c r="A30" s="18" t="s">
        <v>36</v>
      </c>
      <c r="B30" s="18" t="s">
        <v>37</v>
      </c>
      <c r="C30" s="18" t="s">
        <v>55</v>
      </c>
      <c r="D30" s="18" t="s">
        <v>24</v>
      </c>
      <c r="E30" s="18" t="s">
        <v>38</v>
      </c>
      <c r="F30" s="18" t="s">
        <v>39</v>
      </c>
      <c r="G30" s="19">
        <v>0</v>
      </c>
      <c r="H30" s="19">
        <v>0</v>
      </c>
      <c r="I30" s="19">
        <v>0</v>
      </c>
      <c r="J30" s="20"/>
      <c r="K30" s="20"/>
      <c r="L30" s="20"/>
      <c r="M30" s="21" t="s">
        <v>27</v>
      </c>
      <c r="N30" s="22">
        <f t="shared" si="0"/>
        <v>0</v>
      </c>
      <c r="O30" s="22">
        <f t="shared" si="1"/>
        <v>0</v>
      </c>
      <c r="P30" s="23">
        <f t="shared" si="2"/>
        <v>0</v>
      </c>
      <c r="Q30" s="23">
        <f t="shared" si="3"/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22.5" x14ac:dyDescent="0.2">
      <c r="A31" s="18" t="s">
        <v>40</v>
      </c>
      <c r="B31" s="18" t="s">
        <v>41</v>
      </c>
      <c r="C31" s="18" t="s">
        <v>55</v>
      </c>
      <c r="D31" s="18" t="s">
        <v>24</v>
      </c>
      <c r="E31" s="18" t="s">
        <v>42</v>
      </c>
      <c r="F31" s="18" t="s">
        <v>43</v>
      </c>
      <c r="G31" s="19">
        <v>0</v>
      </c>
      <c r="H31" s="19">
        <v>0</v>
      </c>
      <c r="I31" s="19">
        <v>0</v>
      </c>
      <c r="J31" s="20"/>
      <c r="K31" s="20"/>
      <c r="L31" s="20"/>
      <c r="M31" s="21" t="s">
        <v>27</v>
      </c>
      <c r="N31" s="22">
        <f t="shared" si="0"/>
        <v>0</v>
      </c>
      <c r="O31" s="22">
        <f t="shared" si="1"/>
        <v>0</v>
      </c>
      <c r="P31" s="23">
        <f t="shared" si="2"/>
        <v>0</v>
      </c>
      <c r="Q31" s="23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22.5" x14ac:dyDescent="0.2">
      <c r="A32" s="18" t="s">
        <v>44</v>
      </c>
      <c r="B32" s="18" t="s">
        <v>45</v>
      </c>
      <c r="C32" s="18" t="s">
        <v>55</v>
      </c>
      <c r="D32" s="18" t="s">
        <v>24</v>
      </c>
      <c r="E32" s="18" t="s">
        <v>46</v>
      </c>
      <c r="F32" s="18" t="s">
        <v>47</v>
      </c>
      <c r="G32" s="19">
        <v>0</v>
      </c>
      <c r="H32" s="19">
        <v>0</v>
      </c>
      <c r="I32" s="19">
        <v>0</v>
      </c>
      <c r="J32" s="20"/>
      <c r="K32" s="20"/>
      <c r="L32" s="20"/>
      <c r="M32" s="21" t="s">
        <v>27</v>
      </c>
      <c r="N32" s="22">
        <f t="shared" si="0"/>
        <v>0</v>
      </c>
      <c r="O32" s="22">
        <f t="shared" si="1"/>
        <v>0</v>
      </c>
      <c r="P32" s="23">
        <f t="shared" si="2"/>
        <v>0</v>
      </c>
      <c r="Q32" s="23">
        <f t="shared" si="3"/>
        <v>0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t="22.5" x14ac:dyDescent="0.2">
      <c r="A33" s="18" t="s">
        <v>32</v>
      </c>
      <c r="B33" s="18" t="s">
        <v>33</v>
      </c>
      <c r="C33" s="18" t="s">
        <v>56</v>
      </c>
      <c r="D33" s="18" t="s">
        <v>24</v>
      </c>
      <c r="E33" s="18" t="s">
        <v>34</v>
      </c>
      <c r="F33" s="18" t="s">
        <v>35</v>
      </c>
      <c r="G33" s="19">
        <v>40000</v>
      </c>
      <c r="H33" s="19">
        <v>80313.08</v>
      </c>
      <c r="I33" s="19">
        <v>78670</v>
      </c>
      <c r="J33" s="20"/>
      <c r="K33" s="20"/>
      <c r="L33" s="20"/>
      <c r="M33" s="21" t="s">
        <v>27</v>
      </c>
      <c r="N33" s="22">
        <f t="shared" si="0"/>
        <v>1.96675</v>
      </c>
      <c r="O33" s="22">
        <f t="shared" si="1"/>
        <v>0.97954156408893789</v>
      </c>
      <c r="P33" s="23">
        <f t="shared" si="2"/>
        <v>0</v>
      </c>
      <c r="Q33" s="23">
        <f t="shared" si="3"/>
        <v>0</v>
      </c>
      <c r="R33" s="4"/>
      <c r="S33" s="4"/>
      <c r="T33" s="4"/>
      <c r="U33" s="4"/>
      <c r="V33" s="4"/>
      <c r="W33" s="4"/>
      <c r="X33" s="4"/>
      <c r="Y33" s="4"/>
      <c r="Z33" s="4"/>
    </row>
    <row r="34" spans="1:26" ht="22.5" x14ac:dyDescent="0.2">
      <c r="A34" s="18" t="s">
        <v>49</v>
      </c>
      <c r="B34" s="18" t="s">
        <v>33</v>
      </c>
      <c r="C34" s="18" t="s">
        <v>57</v>
      </c>
      <c r="D34" s="18" t="s">
        <v>24</v>
      </c>
      <c r="E34" s="18" t="s">
        <v>34</v>
      </c>
      <c r="F34" s="18" t="s">
        <v>35</v>
      </c>
      <c r="G34" s="19">
        <v>100000</v>
      </c>
      <c r="H34" s="19">
        <v>95491.41</v>
      </c>
      <c r="I34" s="19">
        <v>95200</v>
      </c>
      <c r="J34" s="20"/>
      <c r="K34" s="20"/>
      <c r="L34" s="20"/>
      <c r="M34" s="21" t="s">
        <v>27</v>
      </c>
      <c r="N34" s="22">
        <f t="shared" si="0"/>
        <v>0.95199999999999996</v>
      </c>
      <c r="O34" s="22">
        <f t="shared" si="1"/>
        <v>0.99694831189527933</v>
      </c>
      <c r="P34" s="23">
        <f t="shared" si="2"/>
        <v>0</v>
      </c>
      <c r="Q34" s="23">
        <f t="shared" si="3"/>
        <v>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22.5" x14ac:dyDescent="0.2">
      <c r="A35" s="18" t="s">
        <v>36</v>
      </c>
      <c r="B35" s="18" t="s">
        <v>37</v>
      </c>
      <c r="C35" s="18" t="s">
        <v>57</v>
      </c>
      <c r="D35" s="18" t="s">
        <v>24</v>
      </c>
      <c r="E35" s="18" t="s">
        <v>38</v>
      </c>
      <c r="F35" s="18" t="s">
        <v>39</v>
      </c>
      <c r="G35" s="19">
        <v>60000</v>
      </c>
      <c r="H35" s="19">
        <v>13641.63</v>
      </c>
      <c r="I35" s="19">
        <v>13600</v>
      </c>
      <c r="J35" s="20"/>
      <c r="K35" s="20"/>
      <c r="L35" s="20"/>
      <c r="M35" s="21" t="s">
        <v>27</v>
      </c>
      <c r="N35" s="22">
        <f t="shared" si="0"/>
        <v>0.22666666666666666</v>
      </c>
      <c r="O35" s="22">
        <f t="shared" si="1"/>
        <v>0.99694831189527944</v>
      </c>
      <c r="P35" s="23">
        <f t="shared" si="2"/>
        <v>0</v>
      </c>
      <c r="Q35" s="23">
        <f t="shared" si="3"/>
        <v>0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33.75" x14ac:dyDescent="0.2">
      <c r="A36" s="18" t="s">
        <v>21</v>
      </c>
      <c r="B36" s="18" t="s">
        <v>22</v>
      </c>
      <c r="C36" s="18" t="s">
        <v>58</v>
      </c>
      <c r="D36" s="18" t="s">
        <v>24</v>
      </c>
      <c r="E36" s="18" t="s">
        <v>25</v>
      </c>
      <c r="F36" s="18" t="s">
        <v>26</v>
      </c>
      <c r="G36" s="19">
        <v>800</v>
      </c>
      <c r="H36" s="19">
        <v>0</v>
      </c>
      <c r="I36" s="19">
        <v>0</v>
      </c>
      <c r="J36" s="20"/>
      <c r="K36" s="20"/>
      <c r="L36" s="20"/>
      <c r="M36" s="21" t="s">
        <v>27</v>
      </c>
      <c r="N36" s="22">
        <f t="shared" si="0"/>
        <v>0</v>
      </c>
      <c r="O36" s="22">
        <f t="shared" si="1"/>
        <v>0</v>
      </c>
      <c r="P36" s="23">
        <f t="shared" si="2"/>
        <v>0</v>
      </c>
      <c r="Q36" s="23">
        <f t="shared" si="3"/>
        <v>0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33.75" x14ac:dyDescent="0.2">
      <c r="A37" s="18" t="s">
        <v>28</v>
      </c>
      <c r="B37" s="18" t="s">
        <v>29</v>
      </c>
      <c r="C37" s="18" t="s">
        <v>58</v>
      </c>
      <c r="D37" s="18" t="s">
        <v>24</v>
      </c>
      <c r="E37" s="18" t="s">
        <v>30</v>
      </c>
      <c r="F37" s="18" t="s">
        <v>31</v>
      </c>
      <c r="G37" s="19">
        <v>1600</v>
      </c>
      <c r="H37" s="19">
        <v>0</v>
      </c>
      <c r="I37" s="19">
        <v>0</v>
      </c>
      <c r="J37" s="20"/>
      <c r="K37" s="20"/>
      <c r="L37" s="20"/>
      <c r="M37" s="21" t="s">
        <v>27</v>
      </c>
      <c r="N37" s="22">
        <f t="shared" si="0"/>
        <v>0</v>
      </c>
      <c r="O37" s="22">
        <f t="shared" si="1"/>
        <v>0</v>
      </c>
      <c r="P37" s="23">
        <f t="shared" si="2"/>
        <v>0</v>
      </c>
      <c r="Q37" s="23">
        <f t="shared" si="3"/>
        <v>0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22.5" x14ac:dyDescent="0.2">
      <c r="A38" s="18" t="s">
        <v>32</v>
      </c>
      <c r="B38" s="18" t="s">
        <v>33</v>
      </c>
      <c r="C38" s="18" t="s">
        <v>58</v>
      </c>
      <c r="D38" s="18" t="s">
        <v>24</v>
      </c>
      <c r="E38" s="18" t="s">
        <v>34</v>
      </c>
      <c r="F38" s="18" t="s">
        <v>35</v>
      </c>
      <c r="G38" s="19">
        <v>3200</v>
      </c>
      <c r="H38" s="19">
        <v>0</v>
      </c>
      <c r="I38" s="19">
        <v>0</v>
      </c>
      <c r="J38" s="20"/>
      <c r="K38" s="20"/>
      <c r="L38" s="20"/>
      <c r="M38" s="21" t="s">
        <v>27</v>
      </c>
      <c r="N38" s="22">
        <f t="shared" si="0"/>
        <v>0</v>
      </c>
      <c r="O38" s="22">
        <f t="shared" si="1"/>
        <v>0</v>
      </c>
      <c r="P38" s="23">
        <f t="shared" si="2"/>
        <v>0</v>
      </c>
      <c r="Q38" s="23">
        <f t="shared" si="3"/>
        <v>0</v>
      </c>
      <c r="R38" s="4"/>
      <c r="S38" s="4"/>
      <c r="T38" s="4"/>
      <c r="U38" s="4"/>
      <c r="V38" s="4"/>
      <c r="W38" s="4"/>
      <c r="X38" s="4"/>
      <c r="Y38" s="4"/>
      <c r="Z38" s="4"/>
    </row>
    <row r="39" spans="1:26" ht="22.5" x14ac:dyDescent="0.2">
      <c r="A39" s="18" t="s">
        <v>36</v>
      </c>
      <c r="B39" s="18" t="s">
        <v>37</v>
      </c>
      <c r="C39" s="18" t="s">
        <v>58</v>
      </c>
      <c r="D39" s="18" t="s">
        <v>24</v>
      </c>
      <c r="E39" s="18" t="s">
        <v>38</v>
      </c>
      <c r="F39" s="18" t="s">
        <v>39</v>
      </c>
      <c r="G39" s="19">
        <v>4000</v>
      </c>
      <c r="H39" s="19">
        <v>0</v>
      </c>
      <c r="I39" s="19">
        <v>0</v>
      </c>
      <c r="J39" s="20"/>
      <c r="K39" s="20"/>
      <c r="L39" s="20"/>
      <c r="M39" s="21" t="s">
        <v>27</v>
      </c>
      <c r="N39" s="22">
        <f t="shared" si="0"/>
        <v>0</v>
      </c>
      <c r="O39" s="22">
        <f t="shared" si="1"/>
        <v>0</v>
      </c>
      <c r="P39" s="23">
        <f t="shared" si="2"/>
        <v>0</v>
      </c>
      <c r="Q39" s="23">
        <f t="shared" si="3"/>
        <v>0</v>
      </c>
      <c r="R39" s="4"/>
      <c r="S39" s="4"/>
      <c r="T39" s="4"/>
      <c r="U39" s="4"/>
      <c r="V39" s="4"/>
      <c r="W39" s="4"/>
      <c r="X39" s="4"/>
      <c r="Y39" s="4"/>
      <c r="Z39" s="4"/>
    </row>
    <row r="40" spans="1:26" ht="22.5" x14ac:dyDescent="0.2">
      <c r="A40" s="18" t="s">
        <v>40</v>
      </c>
      <c r="B40" s="18" t="s">
        <v>41</v>
      </c>
      <c r="C40" s="18" t="s">
        <v>58</v>
      </c>
      <c r="D40" s="18" t="s">
        <v>24</v>
      </c>
      <c r="E40" s="18" t="s">
        <v>42</v>
      </c>
      <c r="F40" s="18" t="s">
        <v>43</v>
      </c>
      <c r="G40" s="19">
        <v>2400</v>
      </c>
      <c r="H40" s="19">
        <v>0</v>
      </c>
      <c r="I40" s="19">
        <v>0</v>
      </c>
      <c r="J40" s="20"/>
      <c r="K40" s="20"/>
      <c r="L40" s="20"/>
      <c r="M40" s="21" t="s">
        <v>27</v>
      </c>
      <c r="N40" s="22">
        <f t="shared" si="0"/>
        <v>0</v>
      </c>
      <c r="O40" s="22">
        <f t="shared" si="1"/>
        <v>0</v>
      </c>
      <c r="P40" s="23">
        <f t="shared" si="2"/>
        <v>0</v>
      </c>
      <c r="Q40" s="23">
        <f t="shared" si="3"/>
        <v>0</v>
      </c>
      <c r="R40" s="4"/>
      <c r="S40" s="4"/>
      <c r="T40" s="4"/>
      <c r="U40" s="4"/>
      <c r="V40" s="4"/>
      <c r="W40" s="4"/>
      <c r="X40" s="4"/>
      <c r="Y40" s="4"/>
      <c r="Z40" s="4"/>
    </row>
    <row r="41" spans="1:26" ht="22.5" x14ac:dyDescent="0.2">
      <c r="A41" s="18" t="s">
        <v>44</v>
      </c>
      <c r="B41" s="18" t="s">
        <v>45</v>
      </c>
      <c r="C41" s="18" t="s">
        <v>58</v>
      </c>
      <c r="D41" s="18" t="s">
        <v>24</v>
      </c>
      <c r="E41" s="18" t="s">
        <v>46</v>
      </c>
      <c r="F41" s="18" t="s">
        <v>47</v>
      </c>
      <c r="G41" s="19">
        <v>800</v>
      </c>
      <c r="H41" s="19">
        <v>0</v>
      </c>
      <c r="I41" s="19">
        <v>0</v>
      </c>
      <c r="J41" s="20"/>
      <c r="K41" s="20"/>
      <c r="L41" s="20"/>
      <c r="M41" s="21" t="s">
        <v>27</v>
      </c>
      <c r="N41" s="22">
        <f t="shared" si="0"/>
        <v>0</v>
      </c>
      <c r="O41" s="22">
        <f t="shared" si="1"/>
        <v>0</v>
      </c>
      <c r="P41" s="23">
        <f t="shared" si="2"/>
        <v>0</v>
      </c>
      <c r="Q41" s="23">
        <f t="shared" si="3"/>
        <v>0</v>
      </c>
      <c r="R41" s="4"/>
      <c r="S41" s="4"/>
      <c r="T41" s="4"/>
      <c r="U41" s="4"/>
      <c r="V41" s="4"/>
      <c r="W41" s="4"/>
      <c r="X41" s="4"/>
      <c r="Y41" s="4"/>
      <c r="Z41" s="4"/>
    </row>
    <row r="42" spans="1:26" ht="33.75" x14ac:dyDescent="0.2">
      <c r="A42" s="18" t="s">
        <v>21</v>
      </c>
      <c r="B42" s="18" t="s">
        <v>22</v>
      </c>
      <c r="C42" s="18" t="s">
        <v>59</v>
      </c>
      <c r="D42" s="18" t="s">
        <v>24</v>
      </c>
      <c r="E42" s="18" t="s">
        <v>25</v>
      </c>
      <c r="F42" s="18" t="s">
        <v>26</v>
      </c>
      <c r="G42" s="19">
        <v>4500</v>
      </c>
      <c r="H42" s="19">
        <v>0</v>
      </c>
      <c r="I42" s="19">
        <v>0</v>
      </c>
      <c r="J42" s="20"/>
      <c r="K42" s="20"/>
      <c r="L42" s="20"/>
      <c r="M42" s="21" t="s">
        <v>27</v>
      </c>
      <c r="N42" s="22">
        <f t="shared" si="0"/>
        <v>0</v>
      </c>
      <c r="O42" s="22">
        <f t="shared" si="1"/>
        <v>0</v>
      </c>
      <c r="P42" s="23">
        <f t="shared" si="2"/>
        <v>0</v>
      </c>
      <c r="Q42" s="23">
        <f t="shared" si="3"/>
        <v>0</v>
      </c>
      <c r="R42" s="4"/>
      <c r="S42" s="4"/>
      <c r="T42" s="4"/>
      <c r="U42" s="4"/>
      <c r="V42" s="4"/>
      <c r="W42" s="4"/>
      <c r="X42" s="4"/>
      <c r="Y42" s="4"/>
      <c r="Z42" s="4"/>
    </row>
    <row r="43" spans="1:26" ht="33.75" x14ac:dyDescent="0.2">
      <c r="A43" s="18" t="s">
        <v>28</v>
      </c>
      <c r="B43" s="18" t="s">
        <v>29</v>
      </c>
      <c r="C43" s="18" t="s">
        <v>59</v>
      </c>
      <c r="D43" s="18" t="s">
        <v>24</v>
      </c>
      <c r="E43" s="18" t="s">
        <v>30</v>
      </c>
      <c r="F43" s="18" t="s">
        <v>31</v>
      </c>
      <c r="G43" s="19">
        <v>13500</v>
      </c>
      <c r="H43" s="19">
        <v>0</v>
      </c>
      <c r="I43" s="19">
        <v>0</v>
      </c>
      <c r="J43" s="20"/>
      <c r="K43" s="20"/>
      <c r="L43" s="20"/>
      <c r="M43" s="21" t="s">
        <v>27</v>
      </c>
      <c r="N43" s="22">
        <f t="shared" si="0"/>
        <v>0</v>
      </c>
      <c r="O43" s="22">
        <f t="shared" si="1"/>
        <v>0</v>
      </c>
      <c r="P43" s="23">
        <f t="shared" si="2"/>
        <v>0</v>
      </c>
      <c r="Q43" s="23">
        <f t="shared" si="3"/>
        <v>0</v>
      </c>
      <c r="R43" s="4"/>
      <c r="S43" s="4"/>
      <c r="T43" s="4"/>
      <c r="U43" s="4"/>
      <c r="V43" s="4"/>
      <c r="W43" s="4"/>
      <c r="X43" s="4"/>
      <c r="Y43" s="4"/>
      <c r="Z43" s="4"/>
    </row>
    <row r="44" spans="1:26" ht="22.5" x14ac:dyDescent="0.2">
      <c r="A44" s="18" t="s">
        <v>32</v>
      </c>
      <c r="B44" s="18" t="s">
        <v>33</v>
      </c>
      <c r="C44" s="18" t="s">
        <v>59</v>
      </c>
      <c r="D44" s="18" t="s">
        <v>24</v>
      </c>
      <c r="E44" s="18" t="s">
        <v>34</v>
      </c>
      <c r="F44" s="18" t="s">
        <v>35</v>
      </c>
      <c r="G44" s="19">
        <v>57000</v>
      </c>
      <c r="H44" s="19">
        <v>0</v>
      </c>
      <c r="I44" s="19">
        <v>0</v>
      </c>
      <c r="J44" s="20"/>
      <c r="K44" s="20"/>
      <c r="L44" s="20"/>
      <c r="M44" s="21" t="s">
        <v>27</v>
      </c>
      <c r="N44" s="22">
        <f t="shared" si="0"/>
        <v>0</v>
      </c>
      <c r="O44" s="22">
        <f t="shared" si="1"/>
        <v>0</v>
      </c>
      <c r="P44" s="23">
        <f t="shared" si="2"/>
        <v>0</v>
      </c>
      <c r="Q44" s="23">
        <f t="shared" si="3"/>
        <v>0</v>
      </c>
      <c r="R44" s="4"/>
      <c r="S44" s="4"/>
      <c r="T44" s="4"/>
      <c r="U44" s="4"/>
      <c r="V44" s="4"/>
      <c r="W44" s="4"/>
      <c r="X44" s="4"/>
      <c r="Y44" s="4"/>
      <c r="Z44" s="4"/>
    </row>
    <row r="45" spans="1:26" ht="22.5" x14ac:dyDescent="0.2">
      <c r="A45" s="18" t="s">
        <v>36</v>
      </c>
      <c r="B45" s="18" t="s">
        <v>37</v>
      </c>
      <c r="C45" s="18" t="s">
        <v>59</v>
      </c>
      <c r="D45" s="18" t="s">
        <v>24</v>
      </c>
      <c r="E45" s="18" t="s">
        <v>38</v>
      </c>
      <c r="F45" s="18" t="s">
        <v>39</v>
      </c>
      <c r="G45" s="19">
        <v>9000</v>
      </c>
      <c r="H45" s="19">
        <v>955708</v>
      </c>
      <c r="I45" s="19">
        <v>0</v>
      </c>
      <c r="J45" s="20"/>
      <c r="K45" s="20"/>
      <c r="L45" s="20"/>
      <c r="M45" s="21" t="s">
        <v>27</v>
      </c>
      <c r="N45" s="22">
        <f t="shared" si="0"/>
        <v>0</v>
      </c>
      <c r="O45" s="22">
        <f t="shared" si="1"/>
        <v>0</v>
      </c>
      <c r="P45" s="23">
        <f t="shared" si="2"/>
        <v>0</v>
      </c>
      <c r="Q45" s="23">
        <f t="shared" si="3"/>
        <v>0</v>
      </c>
      <c r="R45" s="4"/>
      <c r="S45" s="4"/>
      <c r="T45" s="4"/>
      <c r="U45" s="4"/>
      <c r="V45" s="4"/>
      <c r="W45" s="4"/>
      <c r="X45" s="4"/>
      <c r="Y45" s="4"/>
      <c r="Z45" s="4"/>
    </row>
    <row r="46" spans="1:26" ht="22.5" x14ac:dyDescent="0.2">
      <c r="A46" s="18" t="s">
        <v>40</v>
      </c>
      <c r="B46" s="18" t="s">
        <v>41</v>
      </c>
      <c r="C46" s="18" t="s">
        <v>59</v>
      </c>
      <c r="D46" s="18" t="s">
        <v>24</v>
      </c>
      <c r="E46" s="18" t="s">
        <v>42</v>
      </c>
      <c r="F46" s="18" t="s">
        <v>43</v>
      </c>
      <c r="G46" s="19">
        <v>6000</v>
      </c>
      <c r="H46" s="19">
        <v>0</v>
      </c>
      <c r="I46" s="19">
        <v>0</v>
      </c>
      <c r="J46" s="20"/>
      <c r="K46" s="20"/>
      <c r="L46" s="20"/>
      <c r="M46" s="21" t="s">
        <v>27</v>
      </c>
      <c r="N46" s="22">
        <f t="shared" si="0"/>
        <v>0</v>
      </c>
      <c r="O46" s="22">
        <f t="shared" si="1"/>
        <v>0</v>
      </c>
      <c r="P46" s="23">
        <f t="shared" si="2"/>
        <v>0</v>
      </c>
      <c r="Q46" s="23">
        <f t="shared" si="3"/>
        <v>0</v>
      </c>
      <c r="R46" s="4"/>
      <c r="S46" s="4"/>
      <c r="T46" s="4"/>
      <c r="U46" s="4"/>
      <c r="V46" s="4"/>
      <c r="W46" s="4"/>
      <c r="X46" s="4"/>
      <c r="Y46" s="4"/>
      <c r="Z46" s="4"/>
    </row>
    <row r="47" spans="1:26" ht="22.5" x14ac:dyDescent="0.2">
      <c r="A47" s="18" t="s">
        <v>36</v>
      </c>
      <c r="B47" s="18" t="s">
        <v>37</v>
      </c>
      <c r="C47" s="18" t="s">
        <v>60</v>
      </c>
      <c r="D47" s="18" t="s">
        <v>24</v>
      </c>
      <c r="E47" s="18" t="s">
        <v>38</v>
      </c>
      <c r="F47" s="18" t="s">
        <v>39</v>
      </c>
      <c r="G47" s="19">
        <v>0</v>
      </c>
      <c r="H47" s="19">
        <v>1027004.36</v>
      </c>
      <c r="I47" s="19">
        <v>0</v>
      </c>
      <c r="J47" s="20"/>
      <c r="K47" s="20"/>
      <c r="L47" s="20"/>
      <c r="M47" s="21" t="s">
        <v>27</v>
      </c>
      <c r="N47" s="22">
        <f t="shared" si="0"/>
        <v>0</v>
      </c>
      <c r="O47" s="22">
        <f t="shared" si="1"/>
        <v>0</v>
      </c>
      <c r="P47" s="23">
        <f t="shared" si="2"/>
        <v>0</v>
      </c>
      <c r="Q47" s="23">
        <f t="shared" si="3"/>
        <v>0</v>
      </c>
      <c r="R47" s="4"/>
      <c r="S47" s="4"/>
      <c r="T47" s="4"/>
      <c r="U47" s="4"/>
      <c r="V47" s="4"/>
      <c r="W47" s="4"/>
      <c r="X47" s="4"/>
      <c r="Y47" s="4"/>
      <c r="Z47" s="4"/>
    </row>
    <row r="48" spans="1:26" ht="22.5" x14ac:dyDescent="0.2">
      <c r="A48" s="18" t="s">
        <v>49</v>
      </c>
      <c r="B48" s="18" t="s">
        <v>37</v>
      </c>
      <c r="C48" s="18" t="s">
        <v>61</v>
      </c>
      <c r="D48" s="18" t="s">
        <v>24</v>
      </c>
      <c r="E48" s="18" t="s">
        <v>38</v>
      </c>
      <c r="F48" s="18" t="s">
        <v>39</v>
      </c>
      <c r="G48" s="19">
        <v>0</v>
      </c>
      <c r="H48" s="19">
        <v>6334945.5999999996</v>
      </c>
      <c r="I48" s="19">
        <v>0</v>
      </c>
      <c r="J48" s="20"/>
      <c r="K48" s="20"/>
      <c r="L48" s="20"/>
      <c r="M48" s="21" t="s">
        <v>27</v>
      </c>
      <c r="N48" s="22">
        <f t="shared" si="0"/>
        <v>0</v>
      </c>
      <c r="O48" s="22">
        <f t="shared" si="1"/>
        <v>0</v>
      </c>
      <c r="P48" s="23">
        <f t="shared" si="2"/>
        <v>0</v>
      </c>
      <c r="Q48" s="23">
        <f t="shared" si="3"/>
        <v>0</v>
      </c>
      <c r="R48" s="4"/>
      <c r="S48" s="4"/>
      <c r="T48" s="4"/>
      <c r="U48" s="4"/>
      <c r="V48" s="4"/>
      <c r="W48" s="4"/>
      <c r="X48" s="4"/>
      <c r="Y48" s="4"/>
      <c r="Z48" s="4"/>
    </row>
    <row r="49" spans="1:26" ht="11.25" customHeight="1" x14ac:dyDescent="0.25">
      <c r="A49" s="24"/>
      <c r="B49" s="24"/>
      <c r="C49" s="24"/>
      <c r="D49" s="24"/>
      <c r="E49" s="24"/>
      <c r="F49" s="24"/>
      <c r="G49" s="25">
        <f>SUM(G4:G48)</f>
        <v>4463890.1899999995</v>
      </c>
      <c r="H49" s="25">
        <f>SUM(H4:H48)</f>
        <v>12647889.27</v>
      </c>
      <c r="I49" s="25">
        <f>SUM(I4:I48)</f>
        <v>2118824.2800000003</v>
      </c>
      <c r="J49" s="24"/>
      <c r="K49" s="24"/>
      <c r="L49" s="24"/>
      <c r="M49" s="24"/>
      <c r="N49" s="24"/>
      <c r="O49" s="24"/>
      <c r="P49" s="26">
        <f t="shared" si="2"/>
        <v>0</v>
      </c>
      <c r="Q49" s="26">
        <f t="shared" si="3"/>
        <v>0</v>
      </c>
      <c r="R49" s="4"/>
      <c r="S49" s="4"/>
      <c r="T49" s="4"/>
      <c r="U49" s="4"/>
      <c r="V49" s="4"/>
      <c r="W49" s="4"/>
      <c r="X49" s="4"/>
      <c r="Y49" s="4"/>
      <c r="Z49" s="4"/>
    </row>
    <row r="50" spans="1:26" ht="18.75" customHeight="1" x14ac:dyDescent="0.25">
      <c r="A50" s="27" t="s">
        <v>62</v>
      </c>
      <c r="B50" s="24"/>
      <c r="C50" s="24"/>
      <c r="D50" s="24"/>
      <c r="F50" s="24"/>
      <c r="G50" s="24"/>
      <c r="H50" s="24"/>
      <c r="I50" s="24"/>
      <c r="J50" s="24"/>
      <c r="K50" s="24"/>
      <c r="L50" s="24"/>
      <c r="M50" s="24"/>
      <c r="N50" s="2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.2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1.2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1.2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1.2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1.25" customHeight="1" x14ac:dyDescent="0.25">
      <c r="A55" s="4"/>
      <c r="B55" s="28"/>
      <c r="C55" s="24"/>
      <c r="D55" s="24"/>
      <c r="E55" s="24"/>
      <c r="F55" s="24"/>
      <c r="G55" s="24"/>
      <c r="H55" s="24"/>
      <c r="I55" s="24"/>
      <c r="J55" s="28"/>
      <c r="K55" s="28"/>
      <c r="L55" s="28"/>
      <c r="M55" s="28"/>
      <c r="N55" s="28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1.25" customHeight="1" x14ac:dyDescent="0.25">
      <c r="A56" s="4"/>
      <c r="B56" s="29" t="s">
        <v>63</v>
      </c>
      <c r="C56" s="24"/>
      <c r="D56" s="24"/>
      <c r="E56" s="24"/>
      <c r="F56" s="24"/>
      <c r="G56" s="24"/>
      <c r="H56" s="24"/>
      <c r="I56" s="24"/>
      <c r="J56" s="30" t="s">
        <v>64</v>
      </c>
      <c r="K56" s="30"/>
      <c r="L56" s="30"/>
      <c r="M56" s="30"/>
      <c r="N56" s="30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1.25" customHeight="1" x14ac:dyDescent="0.25">
      <c r="A57" s="4"/>
      <c r="B57" s="29" t="s">
        <v>65</v>
      </c>
      <c r="C57" s="24"/>
      <c r="D57" s="24"/>
      <c r="E57" s="24"/>
      <c r="F57" s="24"/>
      <c r="G57" s="24"/>
      <c r="H57" s="24"/>
      <c r="I57" s="24"/>
      <c r="J57" s="31" t="s">
        <v>66</v>
      </c>
      <c r="K57" s="31"/>
      <c r="L57" s="31"/>
      <c r="M57" s="31"/>
      <c r="N57" s="31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1.2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1.2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1.2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1.2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1.2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1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1.2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1.25" customHeight="1" x14ac:dyDescent="0.2">
      <c r="A67" s="3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.2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1.2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1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1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1.2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1.2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1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1.2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1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1.2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1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1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1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1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1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1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1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1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1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1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1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1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1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1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1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1.2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1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1.2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1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1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1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1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1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1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1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1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1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1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1.2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1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1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1.2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1.2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1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1.2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1.2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1.2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1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1.2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1.2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1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1.2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1.2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1.2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1.2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1.2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1.2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1.2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1.2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1.2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1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1.2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1.2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1.2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1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1.2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1.2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1.2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1.2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1.2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1.2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1.2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1.2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1.2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1.2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1.2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1.2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1.2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1.2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1.2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1.2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1.2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1.2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1.2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1.2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1.2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1.2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1.2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1.2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1.2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1.2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1.2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1.2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1.2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1.2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1.2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1.2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1.2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1.2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1.2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1.2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1.2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1.2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1.2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1.2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1.2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1.2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1.2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1.2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1.2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1.2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1.2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1.2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1.2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1.2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1.2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1.2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1.2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1.2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1.2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1.2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1.2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1.2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1.2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1.2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1.2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1.2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1.2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1.2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1.2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1.2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1.2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1.2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1.2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1.2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1.2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1.2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1.2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1.2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1.2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1.2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1.2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1.2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1.2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1.2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1.2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1.2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1.2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1.2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1.2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1.2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1.2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1.2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1.2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1.2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1.2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1.2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1.2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1.2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1.2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1.2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1.2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1.2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1.2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1.2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1.2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1.2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1.2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1.2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1.2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1.2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1.2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1.2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1.2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1.2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1.2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1.2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1.2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1.2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1.2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1.2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1.2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1.2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1.2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1.2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1.2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1.2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1.2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1.2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1.2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1.2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1.2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1.2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1.2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1.2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1.2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1.2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1.2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1.2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1.2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1.2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1.2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1.2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1.2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1.2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1.2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1.2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1.2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1.2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1.2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1.2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1.2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1.2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1.2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1.2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1.2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1.2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1.2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1.2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1.2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1.2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1.2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1.2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1.2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1.2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1.2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1.2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1.2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1.2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1.2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1.2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1.2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1.2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1.2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1.2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1.2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1.2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1.2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1.2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1.2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1.2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1.2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1.2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1.2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1.2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1.2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1.2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1.2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1.2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1.2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1.2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1.2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1.2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1.2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1.2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1.2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1.2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1.2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1.2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1.2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1.2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1.2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1.2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1.2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1.2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1.2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1.2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1.2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1.2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1.2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1.2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1.2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1.2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1.2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1.2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1.2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1.2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1.2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1.2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1.2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1.2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1.2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1.2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1.2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1.2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1.2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1.2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1.2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1.2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1.2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1.2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1.2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1.2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1.2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1.2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1.2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1.2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1.2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1.2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1.2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1.2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1.2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1.2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1.2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1.2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1.2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1.2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1.2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1.2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1.2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1.2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1.2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1.2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1.2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1.2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1.2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1.2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1.2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1.2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1.2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1.2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1.2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1.2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1.2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1.2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1.2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1.2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1.2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1.2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1.2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1.2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1.2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1.2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1.2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1.2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1.2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1.2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1.2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1.2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1.2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1.2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1.2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1.2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1.2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1.2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1.2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1.2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1.2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1.2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1.2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1.2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1.2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1.2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1.2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1.2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1.2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1.2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1.2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1.2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1.2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1.2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1.2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1.2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1.2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1.2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1.2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1.2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1.2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1.2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1.2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1.2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1.2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1.2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1.2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1.2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1.2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1.2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1.2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1.2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1.2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1.2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1.2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1.2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1.2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1.2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1.2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1.2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1.2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1.2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1.2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1.2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1.2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1.2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1.2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1.2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1.2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1.2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1.2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1.2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1.2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1.2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1.2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1.2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1.2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1.2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1.2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1.2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1.2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1.2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1.2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1.2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1.2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1.2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1.2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1.2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1.2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1.2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1.2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1.2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1.2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1.2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1.2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1.2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1.2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1.2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1.2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1.2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1.2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1.2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1.2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1.2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1.2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1.2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1.2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1.2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1.2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1.2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1.2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1.2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1.2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1.2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1.2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1.2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1.2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1.2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1.2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1.2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1.2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1.2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1.2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1.2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1.2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1.2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1.2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1.2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1.2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1.2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1.2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1.2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1.2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1.2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1.2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1.2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1.2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1.2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1.2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1.2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1.2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1.2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1.2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1.2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1.2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1.2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1.2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1.2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1.2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1.2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1.2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1.2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1.2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1.2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1.2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1.2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1.2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1.2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1.2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1.2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1.2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1.2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1.2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1.2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1.2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1.2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1.2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1.2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1.2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1.2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1.2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1.2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1.2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1.2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1.2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1.2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1.2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1.2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1.2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1.2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1.2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1.2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1.2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1.2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1.2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1.2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1.2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1.2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1.2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1.2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1.2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1.2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1.2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1.2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1.2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1.2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1.2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1.2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1.2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1.2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1.2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1.2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1.2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1.2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1.2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1.2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1.2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1.2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1.2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1.2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1.2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1.2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1.2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1.2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1.2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1.2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1.2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1.2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1.2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1.2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1.2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1.2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1.2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1.2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1.2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1.2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1.2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1.2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1.2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1.2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1.2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1.2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1.2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1.2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1.2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1.2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1.2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1.2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1.2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1.2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1.2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1.2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1.2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1.2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1.2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1.2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1.2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1.2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1.2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1.2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1.2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1.2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1.2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1.2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1.2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1.2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1.2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1.2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1.2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1.2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1.2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1.2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1.2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1.2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1.2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1.2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1.2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1.2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1.2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1.2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1.2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1.2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1.2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1.2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1.2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1.2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1.2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1.2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1.2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1.2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1.2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1.2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1.2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1.2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1.2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1.2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1.2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1.2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1.2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1.2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1.2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1.2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1.2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1.2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1.2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1.2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1.2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1.2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1.2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1.2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1.2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1.2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1.2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1.2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1.2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1.2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1.2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1.2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1.2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1.2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1.2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1.2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1.2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1.2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1.2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1.2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1.2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1.2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1.2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1.2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1.2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1.2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1.2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1.2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1.2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1.2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1.2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1.2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1.2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1.2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1.2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1.2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1.2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1.2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1.2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1.2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1.2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1.2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1.2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1.2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1.2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1.2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1.2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1.2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1.2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1.2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1.2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1.2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1.2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1.2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1.2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1.2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1.2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1.2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1.2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1.2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1.2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1.2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1.2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1.2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1.2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1.2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1.2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1.2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1.2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1.2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1.2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1.2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1.2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1.2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1.2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1.2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1.2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1.2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1.2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1.2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1.2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1.2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1.2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1.2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1.2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1.2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1.2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1.2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1.2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1.2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1.2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1.2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1.2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1.2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1.2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1.2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1.2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1.2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1.2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1.2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1.2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1.2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1.2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1.2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1.2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1.2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1.2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1.2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1.2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1.2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1.2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1.2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1.2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1.2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1.2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1.2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1.2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1.2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1.2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1.2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1.2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1.2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1.2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1.2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1.2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1.2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1.2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1.2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1.2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1.2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1.2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1.2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1.2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1.2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1.2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1.2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1.2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1.2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1.2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1.2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1.2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1.2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1.2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1.2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1.2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1.2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1.2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1.2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1.2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1.2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1.2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1.2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1.2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1.2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1.2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1.2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1.2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1.2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1.2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1.2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1.2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1.2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1.2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1.2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1.2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1.2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1.2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1.2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1.2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1.2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1.2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1.2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1.2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1.2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1.2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1.2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1.2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1.2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1.2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1.2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1.2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1.2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1.2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1.2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1.2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1.2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1.2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1.2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1.2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1.2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1.2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1.2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1.2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1.2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1.2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1.2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1.2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1.2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1.2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1.2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1.2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1.2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1.2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1.2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1.2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1.2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1.2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1.2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1.2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1.2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1.2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1.2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1.2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1.2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1.2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1.2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1.2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1.2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1.2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1.2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1.2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1.2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1.2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1.2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1.2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1.2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1.2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1.2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1.2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1.2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1.2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1.2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1.2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1.2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1.2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1.2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1.2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1.2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1.2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1.2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1.2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1.2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1.2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1.2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1.2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1.2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1.2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1.2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1.2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1.2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1.2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1.2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1.2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1.2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1.2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1.2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1.2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1.2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1.2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1.2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1.2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1.2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1.2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1.2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1.2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1.2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1.2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1.2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1.2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1.2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1.2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1.2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1.2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1.2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1.2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1.2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1.2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1.2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1.2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1.2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1.2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1.2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1.2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1.2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1.2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1.2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1.2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1.2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1.2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1.2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1.2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1.2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1.2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1.2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1.2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1.2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1.2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1.2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1.2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1.2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1.2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1.2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1.2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1.25" customHeight="1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1.25" customHeight="1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1.25" customHeight="1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1.25" customHeight="1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1.25" customHeight="1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1.25" customHeight="1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1.25" customHeight="1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1.25" customHeight="1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1.25" customHeight="1" x14ac:dyDescent="0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1.25" customHeight="1" x14ac:dyDescent="0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1.25" customHeight="1" x14ac:dyDescent="0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1.25" customHeight="1" x14ac:dyDescent="0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1.25" customHeight="1" x14ac:dyDescent="0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1.25" customHeight="1" x14ac:dyDescent="0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1.25" customHeight="1" x14ac:dyDescent="0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1.25" customHeight="1" x14ac:dyDescent="0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1.25" customHeight="1" x14ac:dyDescent="0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1.25" customHeight="1" x14ac:dyDescent="0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1.25" customHeight="1" x14ac:dyDescent="0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1.25" customHeight="1" x14ac:dyDescent="0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1.25" customHeight="1" x14ac:dyDescent="0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1.25" customHeight="1" x14ac:dyDescent="0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1.25" customHeight="1" x14ac:dyDescent="0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1.25" customHeight="1" x14ac:dyDescent="0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1.25" customHeight="1" x14ac:dyDescent="0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1.25" customHeight="1" x14ac:dyDescent="0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1.25" customHeight="1" x14ac:dyDescent="0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1.25" customHeight="1" x14ac:dyDescent="0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1.25" customHeight="1" x14ac:dyDescent="0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1.25" customHeight="1" x14ac:dyDescent="0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1.25" customHeight="1" x14ac:dyDescent="0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1.25" customHeight="1" x14ac:dyDescent="0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1.25" customHeight="1" x14ac:dyDescent="0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1.25" customHeight="1" x14ac:dyDescent="0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</sheetData>
  <autoFilter ref="A3:Q66" xr:uid="{00000000-0009-0000-0000-000019000000}"/>
  <mergeCells count="4">
    <mergeCell ref="A1:Q1"/>
    <mergeCell ref="K2:M2"/>
    <mergeCell ref="J56:N56"/>
    <mergeCell ref="J57:N57"/>
  </mergeCells>
  <pageMargins left="0.7" right="0.7" top="0.75" bottom="0.75" header="0" footer="0"/>
  <pageSetup scale="4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2025-02-11T18:40:56Z</dcterms:created>
  <dcterms:modified xsi:type="dcterms:W3CDTF">2025-02-11T18:41:08Z</dcterms:modified>
</cp:coreProperties>
</file>