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D:\chucho\Documentos\PAGINA AGE\03 INFORMACION PROGRAMATICA\"/>
    </mc:Choice>
  </mc:AlternateContent>
  <xr:revisionPtr revIDLastSave="0" documentId="8_{091A62D2-8BB8-4FBF-AB69-DDF41C914018}" xr6:coauthVersionLast="47" xr6:coauthVersionMax="47" xr10:uidLastSave="{00000000-0000-0000-0000-000000000000}"/>
  <bookViews>
    <workbookView xWindow="-28920" yWindow="-1665" windowWidth="29040" windowHeight="15720" xr2:uid="{3DF51DCF-A07C-4BBD-88E3-E4ACF4C25D98}"/>
  </bookViews>
  <sheets>
    <sheet name="GCP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A">[1]ECABR!#REF!</definedName>
    <definedName name="A_impresión_IM">[1]ECABR!#REF!</definedName>
    <definedName name="aa">[1]ECABR!#REF!</definedName>
    <definedName name="abc">[2]TOTAL!#REF!</definedName>
    <definedName name="anexo">[1]ECABR!#REF!</definedName>
    <definedName name="_xlnm.Extract">[3]EGRESOS!#REF!</definedName>
    <definedName name="B">[3]EGRESOS!#REF!</definedName>
    <definedName name="BASE">#REF!</definedName>
    <definedName name="_xlnm.Database">[5]REPORTO!#REF!</definedName>
    <definedName name="cba">[2]TOTAL!#REF!</definedName>
    <definedName name="ELOY">#REF!</definedName>
    <definedName name="Fecha">#REF!</definedName>
    <definedName name="HF">[6]T1705HF!$B$20:$B$20</definedName>
    <definedName name="ju">[5]REPORTO!#REF!</definedName>
    <definedName name="mao">[1]ECABR!#REF!</definedName>
    <definedName name="N">#REF!</definedName>
    <definedName name="REPORTO">#REF!</definedName>
    <definedName name="sssss">[1]ECABR!#REF!</definedName>
    <definedName name="TCAIE">[7]CH1902!$B$20:$B$20</definedName>
    <definedName name="TCFEEIS">#REF!</definedName>
    <definedName name="TRASP">#REF!</definedName>
    <definedName name="U">#REF!</definedName>
    <definedName name="x">#REF!</definedName>
    <definedName name="xxxx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5" i="1" l="1"/>
  <c r="G35" i="1" s="1"/>
  <c r="D34" i="1"/>
  <c r="G34" i="1" s="1"/>
  <c r="D33" i="1"/>
  <c r="G33" i="1" s="1"/>
  <c r="D32" i="1"/>
  <c r="G32" i="1" s="1"/>
  <c r="G31" i="1" s="1"/>
  <c r="F31" i="1"/>
  <c r="E31" i="1"/>
  <c r="D31" i="1"/>
  <c r="C31" i="1"/>
  <c r="B31" i="1"/>
  <c r="D30" i="1"/>
  <c r="G30" i="1" s="1"/>
  <c r="D29" i="1"/>
  <c r="G29" i="1" s="1"/>
  <c r="D28" i="1"/>
  <c r="G28" i="1" s="1"/>
  <c r="D27" i="1"/>
  <c r="G27" i="1" s="1"/>
  <c r="F26" i="1"/>
  <c r="E26" i="1"/>
  <c r="C26" i="1"/>
  <c r="B26" i="1"/>
  <c r="D25" i="1"/>
  <c r="G25" i="1" s="1"/>
  <c r="D24" i="1"/>
  <c r="G24" i="1" s="1"/>
  <c r="G23" i="1" s="1"/>
  <c r="F23" i="1"/>
  <c r="E23" i="1"/>
  <c r="C23" i="1"/>
  <c r="B23" i="1"/>
  <c r="D22" i="1"/>
  <c r="D19" i="1" s="1"/>
  <c r="F19" i="1"/>
  <c r="E19" i="1"/>
  <c r="C19" i="1"/>
  <c r="B19" i="1"/>
  <c r="D18" i="1"/>
  <c r="G18" i="1" s="1"/>
  <c r="D17" i="1"/>
  <c r="G17" i="1" s="1"/>
  <c r="D16" i="1"/>
  <c r="G16" i="1" s="1"/>
  <c r="D15" i="1"/>
  <c r="D10" i="1" s="1"/>
  <c r="D14" i="1"/>
  <c r="G14" i="1" s="1"/>
  <c r="D13" i="1"/>
  <c r="G13" i="1" s="1"/>
  <c r="D12" i="1"/>
  <c r="G12" i="1" s="1"/>
  <c r="G11" i="1"/>
  <c r="F10" i="1"/>
  <c r="E10" i="1"/>
  <c r="C10" i="1"/>
  <c r="B10" i="1"/>
  <c r="D9" i="1"/>
  <c r="G9" i="1" s="1"/>
  <c r="D8" i="1"/>
  <c r="G8" i="1" s="1"/>
  <c r="G7" i="1" s="1"/>
  <c r="F7" i="1"/>
  <c r="F6" i="1" s="1"/>
  <c r="F37" i="1" s="1"/>
  <c r="E7" i="1"/>
  <c r="E6" i="1" s="1"/>
  <c r="E37" i="1" s="1"/>
  <c r="D7" i="1"/>
  <c r="C7" i="1"/>
  <c r="C6" i="1" s="1"/>
  <c r="C37" i="1" s="1"/>
  <c r="B7" i="1"/>
  <c r="B6" i="1" s="1"/>
  <c r="B37" i="1" s="1"/>
  <c r="G26" i="1" l="1"/>
  <c r="G15" i="1"/>
  <c r="G10" i="1" s="1"/>
  <c r="G6" i="1" s="1"/>
  <c r="G37" i="1" s="1"/>
  <c r="G22" i="1"/>
  <c r="G19" i="1" s="1"/>
  <c r="D26" i="1"/>
  <c r="D23" i="1"/>
  <c r="D6" i="1" s="1"/>
  <c r="D37" i="1" s="1"/>
</calcChain>
</file>

<file path=xl/sharedStrings.xml><?xml version="1.0" encoding="utf-8"?>
<sst xmlns="http://schemas.openxmlformats.org/spreadsheetml/2006/main" count="47" uniqueCount="47">
  <si>
    <t>Archivo General del Estado
Gasto por Categoría Programática
Del 1 de Enero al 31 de Diciembre de 2024</t>
  </si>
  <si>
    <t>Egresos</t>
  </si>
  <si>
    <t>Subejercicio</t>
  </si>
  <si>
    <t>Concepto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</si>
  <si>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</si>
  <si>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</si>
  <si>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</si>
  <si>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</si>
  <si>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</si>
  <si>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</si>
  <si>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</si>
  <si>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</si>
  <si>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</si>
  <si>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</si>
  <si>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</si>
  <si>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</si>
  <si>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</si>
  <si>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</si>
  <si>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</si>
  <si>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</si>
  <si>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</si>
  <si>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</si>
  <si>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</si>
  <si>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</si>
  <si>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</si>
  <si>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</si>
  <si>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</si>
  <si>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</si>
  <si>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</si>
  <si>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</si>
  <si>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</si>
  <si>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</si>
  <si>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</si>
  <si>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</si>
  <si>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</si>
  <si>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</si>
  <si>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</si>
  <si>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</si>
  <si>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</si>
  <si>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</si>
  <si>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</si>
  <si>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</si>
  <si>
    <t>Bajo protesta de decir verdad declaramos que los Estados Financieros y sus notas, son razonablemente correctos y son responsabilidad del emisor.</t>
  </si>
  <si>
    <t>Mtra. Cecilia Elizabeth Nila García</t>
  </si>
  <si>
    <t>Mtro. Jesús Alejandro Durán Hernández</t>
  </si>
  <si>
    <t>Directora General</t>
  </si>
  <si>
    <t>Coordinador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</si>
</sst>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8"/>
      <color theme="1"/>
      <name val="Arial"/>
      <family val="2"/>
    </font>
    <font>
      <sz val="11"/>
      <color theme="1"/>
      <name val="Aptos Narrow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4" fillId="0" borderId="0"/>
    <xf numFmtId="0" fontId="7" fillId="0" borderId="0"/>
    <xf numFmtId="0" fontId="1" fillId="0" borderId="0"/>
    <xf numFmtId="0" fontId="1" fillId="0" borderId="0"/>
  </cellStyleXfs>
  <cellXfs count="40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/>
      <protection locked="0"/>
    </xf>
    <xf numFmtId="0" fontId="2" fillId="2" borderId="3" xfId="1" applyFont="1" applyFill="1" applyBorder="1" applyAlignment="1" applyProtection="1">
      <alignment horizontal="center" vertical="center"/>
      <protection locked="0"/>
    </xf>
    <xf numFmtId="0" fontId="3" fillId="0" borderId="0" xfId="1" applyFont="1" applyAlignment="1" applyProtection="1">
      <alignment vertical="center"/>
      <protection locked="0"/>
    </xf>
    <xf numFmtId="0" fontId="5" fillId="2" borderId="4" xfId="2" applyFont="1" applyFill="1" applyBorder="1" applyAlignment="1">
      <alignment horizontal="center" vertical="center"/>
    </xf>
    <xf numFmtId="0" fontId="5" fillId="2" borderId="5" xfId="2" applyFont="1" applyFill="1" applyBorder="1" applyAlignment="1" applyProtection="1">
      <alignment horizontal="center" vertical="center" wrapText="1"/>
      <protection locked="0"/>
    </xf>
    <xf numFmtId="0" fontId="5" fillId="2" borderId="6" xfId="2" applyFont="1" applyFill="1" applyBorder="1" applyAlignment="1" applyProtection="1">
      <alignment horizontal="center" vertical="center" wrapText="1"/>
      <protection locked="0"/>
    </xf>
    <xf numFmtId="0" fontId="5" fillId="2" borderId="7" xfId="2" applyFont="1" applyFill="1" applyBorder="1" applyAlignment="1" applyProtection="1">
      <alignment horizontal="center" vertical="center" wrapText="1"/>
      <protection locked="0"/>
    </xf>
    <xf numFmtId="4" fontId="5" fillId="2" borderId="4" xfId="2" applyNumberFormat="1" applyFont="1" applyFill="1" applyBorder="1" applyAlignment="1">
      <alignment horizontal="center" vertical="center" wrapText="1"/>
    </xf>
    <xf numFmtId="0" fontId="3" fillId="0" borderId="0" xfId="1" applyFont="1" applyProtection="1">
      <protection locked="0"/>
    </xf>
    <xf numFmtId="0" fontId="5" fillId="2" borderId="8" xfId="2" applyFont="1" applyFill="1" applyBorder="1" applyAlignment="1">
      <alignment horizontal="center" vertical="center"/>
    </xf>
    <xf numFmtId="4" fontId="5" fillId="2" borderId="7" xfId="2" applyNumberFormat="1" applyFont="1" applyFill="1" applyBorder="1" applyAlignment="1">
      <alignment horizontal="center" vertical="center" wrapText="1"/>
    </xf>
    <xf numFmtId="4" fontId="5" fillId="2" borderId="9" xfId="2" applyNumberFormat="1" applyFont="1" applyFill="1" applyBorder="1" applyAlignment="1">
      <alignment horizontal="center" vertical="center" wrapText="1"/>
    </xf>
    <xf numFmtId="4" fontId="5" fillId="2" borderId="5" xfId="2" applyNumberFormat="1" applyFont="1" applyFill="1" applyBorder="1" applyAlignment="1">
      <alignment horizontal="center" vertical="center" wrapText="1"/>
    </xf>
    <xf numFmtId="4" fontId="5" fillId="2" borderId="10" xfId="2" applyNumberFormat="1" applyFont="1" applyFill="1" applyBorder="1" applyAlignment="1">
      <alignment horizontal="center" vertical="center" wrapText="1"/>
    </xf>
    <xf numFmtId="0" fontId="5" fillId="2" borderId="10" xfId="2" applyFont="1" applyFill="1" applyBorder="1" applyAlignment="1">
      <alignment horizontal="center" vertical="center"/>
    </xf>
    <xf numFmtId="0" fontId="5" fillId="2" borderId="9" xfId="2" applyFont="1" applyFill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/>
    </xf>
    <xf numFmtId="0" fontId="5" fillId="0" borderId="4" xfId="2" applyFont="1" applyBorder="1" applyAlignment="1">
      <alignment horizontal="center" vertical="center" wrapText="1"/>
    </xf>
    <xf numFmtId="0" fontId="6" fillId="0" borderId="11" xfId="2" applyFont="1" applyBorder="1"/>
    <xf numFmtId="3" fontId="5" fillId="0" borderId="8" xfId="1" applyNumberFormat="1" applyFont="1" applyBorder="1" applyAlignment="1" applyProtection="1">
      <alignment horizontal="right"/>
      <protection locked="0"/>
    </xf>
    <xf numFmtId="0" fontId="6" fillId="0" borderId="11" xfId="3" applyFont="1" applyBorder="1" applyAlignment="1" applyProtection="1">
      <alignment horizontal="left" vertical="top" indent="1"/>
      <protection hidden="1"/>
    </xf>
    <xf numFmtId="3" fontId="5" fillId="0" borderId="8" xfId="1" applyNumberFormat="1" applyFont="1" applyBorder="1" applyProtection="1">
      <protection locked="0"/>
    </xf>
    <xf numFmtId="0" fontId="6" fillId="0" borderId="11" xfId="1" applyFont="1" applyBorder="1" applyAlignment="1">
      <alignment horizontal="left" indent="2"/>
    </xf>
    <xf numFmtId="3" fontId="6" fillId="0" borderId="8" xfId="1" applyNumberFormat="1" applyFont="1" applyBorder="1" applyProtection="1">
      <protection locked="0"/>
    </xf>
    <xf numFmtId="0" fontId="3" fillId="0" borderId="11" xfId="1" applyFont="1" applyBorder="1" applyProtection="1">
      <protection locked="0"/>
    </xf>
    <xf numFmtId="0" fontId="6" fillId="0" borderId="12" xfId="1" applyFont="1" applyBorder="1" applyAlignment="1">
      <alignment horizontal="left"/>
    </xf>
    <xf numFmtId="3" fontId="6" fillId="0" borderId="10" xfId="1" applyNumberFormat="1" applyFont="1" applyBorder="1" applyProtection="1">
      <protection locked="0"/>
    </xf>
    <xf numFmtId="0" fontId="5" fillId="0" borderId="12" xfId="1" applyFont="1" applyBorder="1" applyAlignment="1" applyProtection="1">
      <alignment horizontal="left" vertical="center"/>
      <protection locked="0"/>
    </xf>
    <xf numFmtId="3" fontId="5" fillId="0" borderId="10" xfId="1" applyNumberFormat="1" applyFont="1" applyBorder="1" applyAlignment="1" applyProtection="1">
      <alignment vertical="center"/>
      <protection locked="0"/>
    </xf>
    <xf numFmtId="0" fontId="0" fillId="0" borderId="0" xfId="4" applyFont="1" applyProtection="1">
      <protection locked="0"/>
    </xf>
    <xf numFmtId="4" fontId="3" fillId="0" borderId="0" xfId="1" applyNumberFormat="1" applyFont="1" applyProtection="1">
      <protection locked="0"/>
    </xf>
    <xf numFmtId="0" fontId="3" fillId="0" borderId="13" xfId="5" applyFont="1" applyBorder="1" applyProtection="1">
      <protection locked="0"/>
    </xf>
    <xf numFmtId="4" fontId="3" fillId="0" borderId="13" xfId="5" applyNumberFormat="1" applyFont="1" applyBorder="1" applyProtection="1">
      <protection locked="0"/>
    </xf>
    <xf numFmtId="0" fontId="0" fillId="0" borderId="0" xfId="5" applyFont="1" applyAlignment="1" applyProtection="1">
      <alignment horizontal="center"/>
      <protection locked="0"/>
    </xf>
    <xf numFmtId="4" fontId="0" fillId="0" borderId="2" xfId="5" applyNumberFormat="1" applyFont="1" applyBorder="1" applyAlignment="1" applyProtection="1">
      <alignment horizontal="center"/>
      <protection locked="0"/>
    </xf>
    <xf numFmtId="4" fontId="3" fillId="0" borderId="2" xfId="5" applyNumberFormat="1" applyFont="1" applyBorder="1" applyAlignment="1" applyProtection="1">
      <alignment horizontal="center"/>
      <protection locked="0"/>
    </xf>
    <xf numFmtId="4" fontId="0" fillId="0" borderId="0" xfId="5" applyNumberFormat="1" applyFont="1" applyAlignment="1" applyProtection="1">
      <alignment horizontal="center"/>
      <protection locked="0"/>
    </xf>
    <xf numFmtId="4" fontId="3" fillId="0" borderId="0" xfId="5" applyNumberFormat="1" applyFont="1" applyAlignment="1" applyProtection="1">
      <alignment horizontal="center"/>
      <protection locked="0"/>
    </xf>
  </cellXfs>
  <cellStyles count="6">
    <cellStyle name="Normal" xfId="0" builtinId="0"/>
    <cellStyle name="Normal 2 2" xfId="3" xr:uid="{E8E7239C-61D5-43D8-8265-320A803BA8D8}"/>
    <cellStyle name="Normal 2 3 2 2 2" xfId="5" xr:uid="{1DF9AA26-140A-4EFE-A024-553287683D80}"/>
    <cellStyle name="Normal 2 3 3" xfId="4" xr:uid="{60A4DD62-5932-4585-83A6-591A6D5BD8CB}"/>
    <cellStyle name="Normal 24" xfId="1" xr:uid="{88F8011E-3BB2-4F6E-8031-F0A0558EB980}"/>
    <cellStyle name="Normal 3 13" xfId="2" xr:uid="{E6C75C43-E931-4EA1-8691-EA5B803C856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chucho\Documentos\CIERRES\2024\01%20ANUAL\07%20CUENTA%20PUBLICA\CUENTA%20PUB%202024\MOD\01%20Archivo%20CPA%202024%20AGE.xlsx" TargetMode="External"/><Relationship Id="rId1" Type="http://schemas.openxmlformats.org/officeDocument/2006/relationships/externalLinkPath" Target="/chucho/Documentos/CIERRES/2024/01%20ANUAL/07%20CUENTA%20PUBLICA/CUENTA%20PUB%202024/MOD/01%20Archivo%20CPA%202024%20AGE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CT"/>
      <sheetName val="ESF"/>
      <sheetName val="VHP"/>
      <sheetName val="CSF"/>
      <sheetName val="EFE"/>
      <sheetName val="EAA"/>
      <sheetName val="ADP"/>
      <sheetName val="IPC"/>
      <sheetName val="Notas a los Edos Financieros"/>
      <sheetName val="Notas ACT"/>
      <sheetName val="Notas ESF"/>
      <sheetName val="Notas VHP"/>
      <sheetName val="Notas EFE "/>
      <sheetName val="Conciliacion_Ig"/>
      <sheetName val="Conciliacion_Eg"/>
      <sheetName val="Notas Memoria"/>
      <sheetName val="EAI"/>
      <sheetName val="EAE-COG"/>
      <sheetName val="EAE-CA"/>
      <sheetName val="EAE-CTG"/>
      <sheetName val="EAE-CFG"/>
      <sheetName val="ENT"/>
      <sheetName val="IND"/>
      <sheetName val="FFF"/>
      <sheetName val="GCP"/>
      <sheetName val="PPI"/>
      <sheetName val="INR"/>
      <sheetName val="IPF"/>
      <sheetName val="RBM"/>
      <sheetName val="Muebles_Contable"/>
      <sheetName val="RBI"/>
      <sheetName val="Inmuebles_Contable"/>
      <sheetName val="CBP"/>
      <sheetName val="DGFR"/>
      <sheetName val="Esq Bur"/>
      <sheetName val="Ayudas"/>
      <sheetName val="Inf adi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6DC53D-082F-4739-9008-B0B1C83EBA44}">
  <sheetPr>
    <tabColor rgb="FF92D050"/>
    <pageSetUpPr fitToPage="1"/>
  </sheetPr>
  <dimension ref="A1:G46"/>
  <sheetViews>
    <sheetView showGridLines="0" tabSelected="1" zoomScaleNormal="100" zoomScaleSheetLayoutView="90" workbookViewId="0">
      <selection activeCell="F26" sqref="F26"/>
    </sheetView>
  </sheetViews>
  <sheetFormatPr baseColWidth="10" defaultColWidth="13.33203125" defaultRowHeight="11.25" x14ac:dyDescent="0.2"/>
  <cols>
    <col min="1" max="1" width="72.83203125" style="10" customWidth="1"/>
    <col min="2" max="2" width="18.33203125" style="10" customWidth="1"/>
    <col min="3" max="3" width="21.83203125" style="10" customWidth="1"/>
    <col min="4" max="4" width="18.33203125" style="10" customWidth="1"/>
    <col min="5" max="7" width="18.33203125" style="32" customWidth="1"/>
    <col min="8" max="16384" width="13.33203125" style="10"/>
  </cols>
  <sheetData>
    <row r="1" spans="1:7" s="4" customFormat="1" ht="42" customHeight="1" x14ac:dyDescent="0.2">
      <c r="A1" s="1" t="s">
        <v>0</v>
      </c>
      <c r="B1" s="2"/>
      <c r="C1" s="2"/>
      <c r="D1" s="2"/>
      <c r="E1" s="2"/>
      <c r="F1" s="2"/>
      <c r="G1" s="3"/>
    </row>
    <row r="2" spans="1:7" ht="14.45" customHeight="1" x14ac:dyDescent="0.2">
      <c r="A2" s="5"/>
      <c r="B2" s="6" t="s">
        <v>1</v>
      </c>
      <c r="C2" s="7"/>
      <c r="D2" s="7"/>
      <c r="E2" s="7"/>
      <c r="F2" s="8"/>
      <c r="G2" s="9" t="s">
        <v>2</v>
      </c>
    </row>
    <row r="3" spans="1:7" ht="22.5" x14ac:dyDescent="0.2">
      <c r="A3" s="11" t="s">
        <v>3</v>
      </c>
      <c r="B3" s="12" t="s">
        <v>4</v>
      </c>
      <c r="C3" s="13" t="s">
        <v>5</v>
      </c>
      <c r="D3" s="13" t="s">
        <v>6</v>
      </c>
      <c r="E3" s="13" t="s">
        <v>7</v>
      </c>
      <c r="F3" s="14" t="s">
        <v>8</v>
      </c>
      <c r="G3" s="15"/>
    </row>
    <row r="4" spans="1:7" x14ac:dyDescent="0.2">
      <c r="A4" s="16"/>
      <c r="B4" s="17">
        <v>1</v>
      </c>
      <c r="C4" s="17">
        <v>2</v>
      </c>
      <c r="D4" s="17" t="s">
        <v>9</v>
      </c>
      <c r="E4" s="17">
        <v>4</v>
      </c>
      <c r="F4" s="17">
        <v>5</v>
      </c>
      <c r="G4" s="17" t="s">
        <v>10</v>
      </c>
    </row>
    <row r="5" spans="1:7" x14ac:dyDescent="0.2">
      <c r="A5" s="18"/>
      <c r="B5" s="19"/>
      <c r="C5" s="19"/>
      <c r="D5" s="19"/>
      <c r="E5" s="19"/>
      <c r="F5" s="19"/>
      <c r="G5" s="19"/>
    </row>
    <row r="6" spans="1:7" x14ac:dyDescent="0.2">
      <c r="A6" s="20" t="s">
        <v>11</v>
      </c>
      <c r="B6" s="21">
        <f>B7+B10+B19+B23+B26+B31</f>
        <v>65922859.210000001</v>
      </c>
      <c r="C6" s="21">
        <f t="shared" ref="C6:G6" si="0">C7+C10+C19+C23+C26+C31</f>
        <v>41320149.329999998</v>
      </c>
      <c r="D6" s="21">
        <f t="shared" si="0"/>
        <v>107243008.54000001</v>
      </c>
      <c r="E6" s="21">
        <f t="shared" si="0"/>
        <v>82872484.439999998</v>
      </c>
      <c r="F6" s="21">
        <f t="shared" si="0"/>
        <v>80053866.450000003</v>
      </c>
      <c r="G6" s="21">
        <f t="shared" si="0"/>
        <v>24370524.100000005</v>
      </c>
    </row>
    <row r="7" spans="1:7" x14ac:dyDescent="0.2">
      <c r="A7" s="22" t="s">
        <v>12</v>
      </c>
      <c r="B7" s="23">
        <f t="shared" ref="B7:G7" si="1">SUM(B8:B9)</f>
        <v>0</v>
      </c>
      <c r="C7" s="23">
        <f t="shared" si="1"/>
        <v>0</v>
      </c>
      <c r="D7" s="23">
        <f t="shared" si="1"/>
        <v>0</v>
      </c>
      <c r="E7" s="23">
        <f t="shared" si="1"/>
        <v>0</v>
      </c>
      <c r="F7" s="23">
        <f t="shared" si="1"/>
        <v>0</v>
      </c>
      <c r="G7" s="23">
        <f t="shared" si="1"/>
        <v>0</v>
      </c>
    </row>
    <row r="8" spans="1:7" x14ac:dyDescent="0.2">
      <c r="A8" s="24" t="s">
        <v>13</v>
      </c>
      <c r="B8" s="25">
        <v>0</v>
      </c>
      <c r="C8" s="25">
        <v>0</v>
      </c>
      <c r="D8" s="25">
        <f>B8+C8</f>
        <v>0</v>
      </c>
      <c r="E8" s="25">
        <v>0</v>
      </c>
      <c r="F8" s="25">
        <v>0</v>
      </c>
      <c r="G8" s="25">
        <f>D8-E8</f>
        <v>0</v>
      </c>
    </row>
    <row r="9" spans="1:7" x14ac:dyDescent="0.2">
      <c r="A9" s="24" t="s">
        <v>14</v>
      </c>
      <c r="B9" s="25">
        <v>0</v>
      </c>
      <c r="C9" s="25">
        <v>0</v>
      </c>
      <c r="D9" s="25">
        <f>B9+C9</f>
        <v>0</v>
      </c>
      <c r="E9" s="25">
        <v>0</v>
      </c>
      <c r="F9" s="25">
        <v>0</v>
      </c>
      <c r="G9" s="25">
        <f>D9-E9</f>
        <v>0</v>
      </c>
    </row>
    <row r="10" spans="1:7" x14ac:dyDescent="0.2">
      <c r="A10" s="22" t="s">
        <v>15</v>
      </c>
      <c r="B10" s="23">
        <f>SUM(B11:B18)</f>
        <v>31876479.039999999</v>
      </c>
      <c r="C10" s="23">
        <f t="shared" ref="C10:G10" si="2">SUM(C11:C18)</f>
        <v>25431627.460000001</v>
      </c>
      <c r="D10" s="23">
        <f t="shared" si="2"/>
        <v>57308106.5</v>
      </c>
      <c r="E10" s="23">
        <f t="shared" si="2"/>
        <v>51724734.57</v>
      </c>
      <c r="F10" s="23">
        <f t="shared" si="2"/>
        <v>51593271.670000002</v>
      </c>
      <c r="G10" s="23">
        <f t="shared" si="2"/>
        <v>5583371.9299999997</v>
      </c>
    </row>
    <row r="11" spans="1:7" x14ac:dyDescent="0.2">
      <c r="A11" s="24" t="s">
        <v>16</v>
      </c>
      <c r="B11" s="25">
        <v>31876479.039999999</v>
      </c>
      <c r="C11" s="25">
        <v>25431627.460000001</v>
      </c>
      <c r="D11" s="25">
        <v>57308106.5</v>
      </c>
      <c r="E11" s="25">
        <v>51724734.57</v>
      </c>
      <c r="F11" s="25">
        <v>51593271.670000002</v>
      </c>
      <c r="G11" s="25">
        <f>+D11-E11</f>
        <v>5583371.9299999997</v>
      </c>
    </row>
    <row r="12" spans="1:7" x14ac:dyDescent="0.2">
      <c r="A12" s="24" t="s">
        <v>17</v>
      </c>
      <c r="B12" s="25">
        <v>0</v>
      </c>
      <c r="C12" s="25">
        <v>0</v>
      </c>
      <c r="D12" s="25">
        <f t="shared" ref="D12:D18" si="3">B12+C12</f>
        <v>0</v>
      </c>
      <c r="E12" s="25">
        <v>0</v>
      </c>
      <c r="F12" s="25">
        <v>0</v>
      </c>
      <c r="G12" s="25">
        <f t="shared" ref="G12:G18" si="4">D12-E12</f>
        <v>0</v>
      </c>
    </row>
    <row r="13" spans="1:7" x14ac:dyDescent="0.2">
      <c r="A13" s="24" t="s">
        <v>18</v>
      </c>
      <c r="B13" s="25">
        <v>0</v>
      </c>
      <c r="C13" s="25">
        <v>0</v>
      </c>
      <c r="D13" s="25">
        <f t="shared" si="3"/>
        <v>0</v>
      </c>
      <c r="E13" s="25">
        <v>0</v>
      </c>
      <c r="F13" s="25">
        <v>0</v>
      </c>
      <c r="G13" s="25">
        <f t="shared" si="4"/>
        <v>0</v>
      </c>
    </row>
    <row r="14" spans="1:7" x14ac:dyDescent="0.2">
      <c r="A14" s="24" t="s">
        <v>19</v>
      </c>
      <c r="B14" s="25">
        <v>0</v>
      </c>
      <c r="C14" s="25">
        <v>0</v>
      </c>
      <c r="D14" s="25">
        <f t="shared" si="3"/>
        <v>0</v>
      </c>
      <c r="E14" s="25">
        <v>0</v>
      </c>
      <c r="F14" s="25">
        <v>0</v>
      </c>
      <c r="G14" s="25">
        <f t="shared" si="4"/>
        <v>0</v>
      </c>
    </row>
    <row r="15" spans="1:7" x14ac:dyDescent="0.2">
      <c r="A15" s="24" t="s">
        <v>20</v>
      </c>
      <c r="B15" s="25">
        <v>0</v>
      </c>
      <c r="C15" s="25">
        <v>0</v>
      </c>
      <c r="D15" s="25">
        <f t="shared" si="3"/>
        <v>0</v>
      </c>
      <c r="E15" s="25">
        <v>0</v>
      </c>
      <c r="F15" s="25">
        <v>0</v>
      </c>
      <c r="G15" s="25">
        <f t="shared" si="4"/>
        <v>0</v>
      </c>
    </row>
    <row r="16" spans="1:7" x14ac:dyDescent="0.2">
      <c r="A16" s="24" t="s">
        <v>21</v>
      </c>
      <c r="B16" s="25">
        <v>0</v>
      </c>
      <c r="C16" s="25">
        <v>0</v>
      </c>
      <c r="D16" s="25">
        <f t="shared" si="3"/>
        <v>0</v>
      </c>
      <c r="E16" s="25">
        <v>0</v>
      </c>
      <c r="F16" s="25">
        <v>0</v>
      </c>
      <c r="G16" s="25">
        <f t="shared" si="4"/>
        <v>0</v>
      </c>
    </row>
    <row r="17" spans="1:7" x14ac:dyDescent="0.2">
      <c r="A17" s="24" t="s">
        <v>22</v>
      </c>
      <c r="B17" s="25">
        <v>0</v>
      </c>
      <c r="C17" s="25">
        <v>0</v>
      </c>
      <c r="D17" s="25">
        <f t="shared" si="3"/>
        <v>0</v>
      </c>
      <c r="E17" s="25">
        <v>0</v>
      </c>
      <c r="F17" s="25">
        <v>0</v>
      </c>
      <c r="G17" s="25">
        <f t="shared" si="4"/>
        <v>0</v>
      </c>
    </row>
    <row r="18" spans="1:7" x14ac:dyDescent="0.2">
      <c r="A18" s="24" t="s">
        <v>23</v>
      </c>
      <c r="B18" s="25">
        <v>0</v>
      </c>
      <c r="C18" s="25">
        <v>0</v>
      </c>
      <c r="D18" s="25">
        <f t="shared" si="3"/>
        <v>0</v>
      </c>
      <c r="E18" s="25">
        <v>0</v>
      </c>
      <c r="F18" s="25">
        <v>0</v>
      </c>
      <c r="G18" s="25">
        <f t="shared" si="4"/>
        <v>0</v>
      </c>
    </row>
    <row r="19" spans="1:7" x14ac:dyDescent="0.2">
      <c r="A19" s="22" t="s">
        <v>24</v>
      </c>
      <c r="B19" s="23">
        <f>SUM(B20:B22)</f>
        <v>34046380.170000002</v>
      </c>
      <c r="C19" s="23">
        <f t="shared" ref="C19:G19" si="5">SUM(C20:C22)</f>
        <v>15888521.870000001</v>
      </c>
      <c r="D19" s="23">
        <f t="shared" si="5"/>
        <v>49934902.040000007</v>
      </c>
      <c r="E19" s="23">
        <f t="shared" si="5"/>
        <v>31147749.869999997</v>
      </c>
      <c r="F19" s="23">
        <f t="shared" si="5"/>
        <v>28460594.779999997</v>
      </c>
      <c r="G19" s="23">
        <f t="shared" si="5"/>
        <v>18787152.170000006</v>
      </c>
    </row>
    <row r="20" spans="1:7" x14ac:dyDescent="0.2">
      <c r="A20" s="24" t="s">
        <v>25</v>
      </c>
      <c r="B20" s="25">
        <v>30827680.140000001</v>
      </c>
      <c r="C20" s="25">
        <v>16006661.23</v>
      </c>
      <c r="D20" s="25">
        <v>46834341.370000005</v>
      </c>
      <c r="E20" s="25">
        <v>30317743.559999999</v>
      </c>
      <c r="F20" s="25">
        <v>27630588.469999999</v>
      </c>
      <c r="G20" s="25">
        <v>16516597.810000006</v>
      </c>
    </row>
    <row r="21" spans="1:7" x14ac:dyDescent="0.2">
      <c r="A21" s="24" t="s">
        <v>26</v>
      </c>
      <c r="B21" s="25">
        <v>3218700.03</v>
      </c>
      <c r="C21" s="25">
        <v>-118139.36</v>
      </c>
      <c r="D21" s="25">
        <v>3100560.67</v>
      </c>
      <c r="E21" s="25">
        <v>830006.31</v>
      </c>
      <c r="F21" s="25">
        <v>830006.31</v>
      </c>
      <c r="G21" s="25">
        <v>2270554.36</v>
      </c>
    </row>
    <row r="22" spans="1:7" x14ac:dyDescent="0.2">
      <c r="A22" s="24" t="s">
        <v>27</v>
      </c>
      <c r="B22" s="25">
        <v>0</v>
      </c>
      <c r="C22" s="25">
        <v>0</v>
      </c>
      <c r="D22" s="25">
        <f t="shared" ref="D22" si="6">B22+C22</f>
        <v>0</v>
      </c>
      <c r="E22" s="25">
        <v>0</v>
      </c>
      <c r="F22" s="25">
        <v>0</v>
      </c>
      <c r="G22" s="25">
        <f t="shared" ref="G22" si="7">D22-E22</f>
        <v>0</v>
      </c>
    </row>
    <row r="23" spans="1:7" x14ac:dyDescent="0.2">
      <c r="A23" s="22" t="s">
        <v>28</v>
      </c>
      <c r="B23" s="23">
        <f>SUM(B24:B25)</f>
        <v>0</v>
      </c>
      <c r="C23" s="23">
        <f t="shared" ref="C23:G23" si="8">SUM(C24:C25)</f>
        <v>0</v>
      </c>
      <c r="D23" s="23">
        <f t="shared" si="8"/>
        <v>0</v>
      </c>
      <c r="E23" s="23">
        <f t="shared" si="8"/>
        <v>0</v>
      </c>
      <c r="F23" s="23">
        <f t="shared" si="8"/>
        <v>0</v>
      </c>
      <c r="G23" s="23">
        <f t="shared" si="8"/>
        <v>0</v>
      </c>
    </row>
    <row r="24" spans="1:7" x14ac:dyDescent="0.2">
      <c r="A24" s="24" t="s">
        <v>29</v>
      </c>
      <c r="B24" s="25">
        <v>0</v>
      </c>
      <c r="C24" s="25">
        <v>0</v>
      </c>
      <c r="D24" s="25">
        <f t="shared" ref="D24:D25" si="9">B24+C24</f>
        <v>0</v>
      </c>
      <c r="E24" s="25">
        <v>0</v>
      </c>
      <c r="F24" s="25">
        <v>0</v>
      </c>
      <c r="G24" s="25">
        <f t="shared" ref="G24:G25" si="10">D24-E24</f>
        <v>0</v>
      </c>
    </row>
    <row r="25" spans="1:7" x14ac:dyDescent="0.2">
      <c r="A25" s="24" t="s">
        <v>30</v>
      </c>
      <c r="B25" s="25">
        <v>0</v>
      </c>
      <c r="C25" s="25">
        <v>0</v>
      </c>
      <c r="D25" s="25">
        <f t="shared" si="9"/>
        <v>0</v>
      </c>
      <c r="E25" s="25">
        <v>0</v>
      </c>
      <c r="F25" s="25">
        <v>0</v>
      </c>
      <c r="G25" s="25">
        <f t="shared" si="10"/>
        <v>0</v>
      </c>
    </row>
    <row r="26" spans="1:7" x14ac:dyDescent="0.2">
      <c r="A26" s="22" t="s">
        <v>31</v>
      </c>
      <c r="B26" s="23">
        <f>SUM(B27:B30)</f>
        <v>0</v>
      </c>
      <c r="C26" s="23">
        <f t="shared" ref="C26:G26" si="11">SUM(C27:C30)</f>
        <v>0</v>
      </c>
      <c r="D26" s="23">
        <f t="shared" si="11"/>
        <v>0</v>
      </c>
      <c r="E26" s="23">
        <f t="shared" si="11"/>
        <v>0</v>
      </c>
      <c r="F26" s="23">
        <f t="shared" si="11"/>
        <v>0</v>
      </c>
      <c r="G26" s="23">
        <f t="shared" si="11"/>
        <v>0</v>
      </c>
    </row>
    <row r="27" spans="1:7" x14ac:dyDescent="0.2">
      <c r="A27" s="24" t="s">
        <v>32</v>
      </c>
      <c r="B27" s="25">
        <v>0</v>
      </c>
      <c r="C27" s="25">
        <v>0</v>
      </c>
      <c r="D27" s="25">
        <f t="shared" ref="D27:D35" si="12">B27+C27</f>
        <v>0</v>
      </c>
      <c r="E27" s="25">
        <v>0</v>
      </c>
      <c r="F27" s="25">
        <v>0</v>
      </c>
      <c r="G27" s="25">
        <f>D27-E27</f>
        <v>0</v>
      </c>
    </row>
    <row r="28" spans="1:7" x14ac:dyDescent="0.2">
      <c r="A28" s="24" t="s">
        <v>33</v>
      </c>
      <c r="B28" s="25">
        <v>0</v>
      </c>
      <c r="C28" s="25">
        <v>0</v>
      </c>
      <c r="D28" s="25">
        <f t="shared" si="12"/>
        <v>0</v>
      </c>
      <c r="E28" s="25">
        <v>0</v>
      </c>
      <c r="F28" s="25">
        <v>0</v>
      </c>
      <c r="G28" s="25">
        <f t="shared" ref="G28:G32" si="13">D28-E28</f>
        <v>0</v>
      </c>
    </row>
    <row r="29" spans="1:7" x14ac:dyDescent="0.2">
      <c r="A29" s="24" t="s">
        <v>34</v>
      </c>
      <c r="B29" s="25">
        <v>0</v>
      </c>
      <c r="C29" s="25">
        <v>0</v>
      </c>
      <c r="D29" s="25">
        <f t="shared" si="12"/>
        <v>0</v>
      </c>
      <c r="E29" s="25">
        <v>0</v>
      </c>
      <c r="F29" s="25">
        <v>0</v>
      </c>
      <c r="G29" s="25">
        <f t="shared" si="13"/>
        <v>0</v>
      </c>
    </row>
    <row r="30" spans="1:7" x14ac:dyDescent="0.2">
      <c r="A30" s="24" t="s">
        <v>35</v>
      </c>
      <c r="B30" s="25">
        <v>0</v>
      </c>
      <c r="C30" s="25">
        <v>0</v>
      </c>
      <c r="D30" s="25">
        <f t="shared" si="12"/>
        <v>0</v>
      </c>
      <c r="E30" s="25">
        <v>0</v>
      </c>
      <c r="F30" s="25">
        <v>0</v>
      </c>
      <c r="G30" s="25">
        <f t="shared" si="13"/>
        <v>0</v>
      </c>
    </row>
    <row r="31" spans="1:7" x14ac:dyDescent="0.2">
      <c r="A31" s="22" t="s">
        <v>36</v>
      </c>
      <c r="B31" s="23">
        <f>B32</f>
        <v>0</v>
      </c>
      <c r="C31" s="23">
        <f t="shared" ref="C31:G31" si="14">C32</f>
        <v>0</v>
      </c>
      <c r="D31" s="23">
        <f t="shared" si="14"/>
        <v>0</v>
      </c>
      <c r="E31" s="23">
        <f t="shared" si="14"/>
        <v>0</v>
      </c>
      <c r="F31" s="23">
        <f t="shared" si="14"/>
        <v>0</v>
      </c>
      <c r="G31" s="23">
        <f t="shared" si="14"/>
        <v>0</v>
      </c>
    </row>
    <row r="32" spans="1:7" x14ac:dyDescent="0.2">
      <c r="A32" s="24" t="s">
        <v>37</v>
      </c>
      <c r="B32" s="25">
        <v>0</v>
      </c>
      <c r="C32" s="25">
        <v>0</v>
      </c>
      <c r="D32" s="25">
        <f t="shared" si="12"/>
        <v>0</v>
      </c>
      <c r="E32" s="25">
        <v>0</v>
      </c>
      <c r="F32" s="25">
        <v>0</v>
      </c>
      <c r="G32" s="25">
        <f t="shared" si="13"/>
        <v>0</v>
      </c>
    </row>
    <row r="33" spans="1:7" x14ac:dyDescent="0.2">
      <c r="A33" s="26" t="s">
        <v>38</v>
      </c>
      <c r="B33" s="23">
        <v>0</v>
      </c>
      <c r="C33" s="23">
        <v>0</v>
      </c>
      <c r="D33" s="23">
        <f t="shared" si="12"/>
        <v>0</v>
      </c>
      <c r="E33" s="23">
        <v>0</v>
      </c>
      <c r="F33" s="23">
        <v>0</v>
      </c>
      <c r="G33" s="23">
        <f>D33-E33</f>
        <v>0</v>
      </c>
    </row>
    <row r="34" spans="1:7" x14ac:dyDescent="0.2">
      <c r="A34" s="26" t="s">
        <v>39</v>
      </c>
      <c r="B34" s="23">
        <v>0</v>
      </c>
      <c r="C34" s="23">
        <v>0</v>
      </c>
      <c r="D34" s="23">
        <f t="shared" si="12"/>
        <v>0</v>
      </c>
      <c r="E34" s="23">
        <v>0</v>
      </c>
      <c r="F34" s="23">
        <v>0</v>
      </c>
      <c r="G34" s="23">
        <f t="shared" ref="G34:G35" si="15">D34-E34</f>
        <v>0</v>
      </c>
    </row>
    <row r="35" spans="1:7" x14ac:dyDescent="0.2">
      <c r="A35" s="26" t="s">
        <v>40</v>
      </c>
      <c r="B35" s="23">
        <v>0</v>
      </c>
      <c r="C35" s="23">
        <v>0</v>
      </c>
      <c r="D35" s="23">
        <f t="shared" si="12"/>
        <v>0</v>
      </c>
      <c r="E35" s="23">
        <v>0</v>
      </c>
      <c r="F35" s="23">
        <v>0</v>
      </c>
      <c r="G35" s="23">
        <f t="shared" si="15"/>
        <v>0</v>
      </c>
    </row>
    <row r="36" spans="1:7" x14ac:dyDescent="0.2">
      <c r="A36" s="27"/>
      <c r="B36" s="28"/>
      <c r="C36" s="28"/>
      <c r="D36" s="28"/>
      <c r="E36" s="28"/>
      <c r="F36" s="28"/>
      <c r="G36" s="28"/>
    </row>
    <row r="37" spans="1:7" ht="15.75" customHeight="1" x14ac:dyDescent="0.2">
      <c r="A37" s="29" t="s">
        <v>41</v>
      </c>
      <c r="B37" s="30">
        <f>B6+B33+B34+B35</f>
        <v>65922859.210000001</v>
      </c>
      <c r="C37" s="30">
        <f t="shared" ref="C37:G37" si="16">C6+C33+C34+C35</f>
        <v>41320149.329999998</v>
      </c>
      <c r="D37" s="30">
        <f t="shared" si="16"/>
        <v>107243008.54000001</v>
      </c>
      <c r="E37" s="30">
        <f t="shared" si="16"/>
        <v>82872484.439999998</v>
      </c>
      <c r="F37" s="30">
        <f t="shared" si="16"/>
        <v>80053866.450000003</v>
      </c>
      <c r="G37" s="30">
        <f t="shared" si="16"/>
        <v>24370524.100000005</v>
      </c>
    </row>
    <row r="39" spans="1:7" x14ac:dyDescent="0.2">
      <c r="A39" s="31" t="s">
        <v>42</v>
      </c>
    </row>
    <row r="44" spans="1:7" x14ac:dyDescent="0.2">
      <c r="A44" s="33"/>
      <c r="B44"/>
      <c r="C44"/>
      <c r="D44"/>
      <c r="E44" s="34"/>
      <c r="F44" s="34"/>
      <c r="G44" s="34"/>
    </row>
    <row r="45" spans="1:7" x14ac:dyDescent="0.2">
      <c r="A45" s="35" t="s">
        <v>43</v>
      </c>
      <c r="B45"/>
      <c r="C45"/>
      <c r="D45"/>
      <c r="E45" s="36" t="s">
        <v>44</v>
      </c>
      <c r="F45" s="37"/>
      <c r="G45" s="37"/>
    </row>
    <row r="46" spans="1:7" x14ac:dyDescent="0.2">
      <c r="A46" s="35" t="s">
        <v>45</v>
      </c>
      <c r="B46"/>
      <c r="C46"/>
      <c r="D46"/>
      <c r="E46" s="38" t="s">
        <v>46</v>
      </c>
      <c r="F46" s="39"/>
      <c r="G46" s="39"/>
    </row>
  </sheetData>
  <sheetProtection formatCells="0" formatColumns="0" formatRows="0" autoFilter="0"/>
  <protectedRanges>
    <protectedRange sqref="A38:G38 A40:G65523 B39:G39" name="Rango1"/>
    <protectedRange sqref="A24:A25 A36:G36 B7:G7 A8:G9 A11:G18 B10:G10 A20:G22 B19:G19 A27:G30 B23:G26 A32:G32 B31:G31 B33:G35" name="Rango1_3"/>
    <protectedRange sqref="B4:G6" name="Rango1_2_2"/>
    <protectedRange sqref="A37:G37" name="Rango1_1_2"/>
  </protectedRanges>
  <mergeCells count="5">
    <mergeCell ref="A1:G1"/>
    <mergeCell ref="B2:F2"/>
    <mergeCell ref="G2:G3"/>
    <mergeCell ref="E45:G45"/>
    <mergeCell ref="E46:G46"/>
  </mergeCells>
  <pageMargins left="0.70866141732283472" right="0.70866141732283472" top="0.74803149606299213" bottom="0.74803149606299213" header="0.31496062992125984" footer="0.31496062992125984"/>
  <pageSetup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Casrod</dc:creator>
  <cp:lastModifiedBy>Jesús Casrod</cp:lastModifiedBy>
  <dcterms:created xsi:type="dcterms:W3CDTF">2025-02-11T18:40:02Z</dcterms:created>
  <dcterms:modified xsi:type="dcterms:W3CDTF">2025-02-11T18:40:45Z</dcterms:modified>
</cp:coreProperties>
</file>