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13_ncr:1_{4E0FE3A0-2D13-4BF8-AD45-5DA53708724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D16" i="4"/>
  <c r="G21" i="4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<sst xmlns="http://schemas.openxmlformats.org/spreadsheetml/2006/main" count="99" uniqueCount="51">
  <si>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</si>
  <si>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</si>
  <si>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</si>
  <si>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</si>
  <si>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</si>
  <si>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</si>
  <si>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</si>
  <si>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</si>
  <si>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</si>
  <si>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</si>
  <si>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</si>
  <si>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</si>
  <si>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</si>
  <si>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</si>
  <si>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</si>
  <si>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</si>
  <si>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</si>
  <si>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</si>
  <si>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</si>
  <si>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</si>
  <si>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</si>
  <si>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</si>
  <si>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</si>
  <si>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</si>
  <si>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</si>
  <si>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</si>
  <si>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</si>
  <si>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</si>
  <si>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</si>
  <si>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</si>
  <si>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</si>
  <si>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</si>
  <si>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</si>
  <si>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</si>
  <si>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</si>
  <si>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</si>
  <si>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</si>
  <si>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</si>
  <si>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</si>
  <si>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</si>
  <si>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</si>
  <si>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</si>
  <si>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</si>
  <si>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</si>
  <si>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</si>
  <si>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</si>
  <si>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</si>
  <si>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</si>
  <si>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</si>
  <si>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</si>
  <si>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Archivo General del Estado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</si>
</sst>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48</xdr:row>
      <xdr:rowOff>30480</xdr:rowOff>
    </xdr:from>
    <xdr:to>
      <xdr:col>4</xdr:col>
      <xdr:colOff>899160</xdr:colOff>
      <xdr:row>52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5EB564-BC5E-4187-BF5A-946907A64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8709660"/>
          <a:ext cx="517398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topLeftCell="A35" zoomScaleNormal="100" workbookViewId="0">
      <selection activeCell="J44" sqref="J44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ht="20.399999999999999" x14ac:dyDescent="0.2">
      <c r="A11" s="31" t="s">
        <v>24</v>
      </c>
      <c r="B11" s="16">
        <v>0</v>
      </c>
      <c r="C11" s="16">
        <v>4046.05</v>
      </c>
      <c r="D11" s="16">
        <f t="shared" si="2"/>
        <v>4046.05</v>
      </c>
      <c r="E11" s="16">
        <v>2585.19</v>
      </c>
      <c r="F11" s="16">
        <v>2585.19</v>
      </c>
      <c r="G11" s="16">
        <f t="shared" si="3"/>
        <v>2585.19</v>
      </c>
      <c r="H11" s="30" t="s">
        <v>42</v>
      </c>
    </row>
    <row r="12" spans="1:8" ht="20.399999999999999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0.399999999999999" x14ac:dyDescent="0.2">
      <c r="A13" s="31" t="s">
        <v>26</v>
      </c>
      <c r="B13" s="16">
        <v>65922859.210000001</v>
      </c>
      <c r="C13" s="16">
        <v>18690000</v>
      </c>
      <c r="D13" s="16">
        <f t="shared" si="2"/>
        <v>84612859.210000008</v>
      </c>
      <c r="E13" s="16">
        <v>66311454.729999997</v>
      </c>
      <c r="F13" s="16">
        <v>19596208.199999999</v>
      </c>
      <c r="G13" s="16">
        <f t="shared" si="3"/>
        <v>-46326651.010000005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65922859.210000001</v>
      </c>
      <c r="C16" s="17">
        <f t="shared" ref="C16:G16" si="6">SUM(C5:C14)</f>
        <v>18694046.050000001</v>
      </c>
      <c r="D16" s="17">
        <f t="shared" si="6"/>
        <v>84616905.260000005</v>
      </c>
      <c r="E16" s="17">
        <f t="shared" si="6"/>
        <v>66314039.919999994</v>
      </c>
      <c r="F16" s="10">
        <f t="shared" si="6"/>
        <v>19598793.390000001</v>
      </c>
      <c r="G16" s="11">
        <f t="shared" si="6"/>
        <v>-46324065.820000008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0.399999999999999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ht="11.4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ht="11.4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0.399999999999999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0.399999999999999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65922859.210000001</v>
      </c>
      <c r="C31" s="20">
        <f t="shared" si="14"/>
        <v>18694046.050000001</v>
      </c>
      <c r="D31" s="20">
        <f t="shared" si="14"/>
        <v>84616905.260000005</v>
      </c>
      <c r="E31" s="20">
        <f t="shared" si="14"/>
        <v>66314039.919999994</v>
      </c>
      <c r="F31" s="20">
        <f t="shared" si="14"/>
        <v>19598793.390000001</v>
      </c>
      <c r="G31" s="20">
        <f t="shared" si="14"/>
        <v>-46324065.820000008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1.6" x14ac:dyDescent="0.2">
      <c r="A34" s="34" t="s">
        <v>32</v>
      </c>
      <c r="B34" s="19">
        <v>0</v>
      </c>
      <c r="C34" s="19">
        <v>4046.05</v>
      </c>
      <c r="D34" s="19">
        <f>B34+C34</f>
        <v>4046.05</v>
      </c>
      <c r="E34" s="19">
        <v>2585.19</v>
      </c>
      <c r="F34" s="19">
        <v>2585.19</v>
      </c>
      <c r="G34" s="19">
        <f t="shared" si="15"/>
        <v>2585.19</v>
      </c>
      <c r="H34" s="30" t="s">
        <v>42</v>
      </c>
    </row>
    <row r="35" spans="1:8" ht="20.399999999999999" x14ac:dyDescent="0.2">
      <c r="A35" s="34" t="s">
        <v>26</v>
      </c>
      <c r="B35" s="19">
        <v>65922859.210000001</v>
      </c>
      <c r="C35" s="19">
        <v>18690000</v>
      </c>
      <c r="D35" s="19">
        <f>B35+C35</f>
        <v>84612859.210000008</v>
      </c>
      <c r="E35" s="19">
        <v>66311454.729999997</v>
      </c>
      <c r="F35" s="19">
        <v>19596208.199999999</v>
      </c>
      <c r="G35" s="19">
        <f t="shared" ref="G35" si="16">F35-B35</f>
        <v>-46326651.010000005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65922859.210000001</v>
      </c>
      <c r="C40" s="17">
        <f t="shared" ref="C40:G40" si="18">SUM(C37+C31+C21)</f>
        <v>18694046.050000001</v>
      </c>
      <c r="D40" s="17">
        <f t="shared" si="18"/>
        <v>84616905.260000005</v>
      </c>
      <c r="E40" s="17">
        <f t="shared" si="18"/>
        <v>66314039.919999994</v>
      </c>
      <c r="F40" s="17">
        <f t="shared" si="18"/>
        <v>19598793.390000001</v>
      </c>
      <c r="G40" s="11">
        <f t="shared" si="18"/>
        <v>-46324065.820000008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1" right="1" top="1" bottom="1" header="0.5" footer="0.5"/>
  <pageSetup paperSize="9" scale="84" fitToHeight="0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2024-07-17T16:09:36Z</cp:lastPrinted>
  <dcterms:created xsi:type="dcterms:W3CDTF">2012-12-11T20:48:19Z</dcterms:created>
  <dcterms:modified xsi:type="dcterms:W3CDTF">2024-07-17T16:26:06Z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