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ormato 6 b)" sheetId="1" r:id="rId1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<sst xmlns="http://schemas.openxmlformats.org/spreadsheetml/2006/main" count="39" uniqueCount="31">
  <si>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</si>
  <si>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</si>
  <si>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</si>
  <si>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Del 01 de enero al 30 de septiembre de 2018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</si>
  <si>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</si>
  <si>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</si>
  <si>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</si>
  <si>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</si>
  <si>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</si>
  <si>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</si>
  <si>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</si>
  <si>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</si>
  <si>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</si>
  <si>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</si>
  <si>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 LA DIRECCIÓN GENERAL</t>
  </si>
  <si>
    <t>0201 DESP. DIR. ADJUNTA DE PROM. DE EXPORTACI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</si>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</sst>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indent="3"/>
    </xf>
    <xf numFmtId="4" fontId="42" fillId="34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indent="6"/>
      <protection locked="0"/>
    </xf>
    <xf numFmtId="3" fontId="0" fillId="0" borderId="21" xfId="0" applyNumberFormat="1" applyFill="1" applyBorder="1" applyAlignment="1" applyProtection="1">
      <alignment vertical="center"/>
      <protection locked="0"/>
    </xf>
    <xf numFmtId="4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2" fillId="0" borderId="21" xfId="0" applyFont="1" applyFill="1" applyBorder="1" applyAlignment="1">
      <alignment horizontal="left" vertical="center" indent="3"/>
    </xf>
    <xf numFmtId="0" fontId="42" fillId="0" borderId="21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20" fillId="0" borderId="0" xfId="52" applyFont="1" applyAlignment="1" applyProtection="1">
      <alignment vertical="top"/>
      <protection/>
    </xf>
    <xf numFmtId="0" fontId="21" fillId="0" borderId="0" xfId="52" applyFont="1" applyAlignment="1" applyProtection="1">
      <alignment horizontal="center" vertical="top" wrapText="1"/>
      <protection locked="0"/>
    </xf>
    <xf numFmtId="0" fontId="21" fillId="0" borderId="0" xfId="52" applyFont="1" applyAlignment="1" applyProtection="1">
      <alignment horizontal="center" vertical="top"/>
      <protection locked="0"/>
    </xf>
    <xf numFmtId="0" fontId="20" fillId="0" borderId="0" xfId="52" applyFont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="80" zoomScaleNormal="80" zoomScalePageLayoutView="0" workbookViewId="0" topLeftCell="A1">
      <selection activeCell="E8" sqref="E8"/>
    </sheetView>
  </sheetViews>
  <sheetFormatPr defaultColWidth="11.421875" defaultRowHeight="15"/>
  <cols>
    <col min="1" max="1" width="53.8515625" style="0" customWidth="1"/>
    <col min="2" max="3" width="16.8515625" style="0" customWidth="1"/>
    <col min="4" max="7" width="16.42187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2</v>
      </c>
      <c r="B4" s="6"/>
      <c r="C4" s="6"/>
      <c r="D4" s="6"/>
      <c r="E4" s="6"/>
      <c r="F4" s="6"/>
      <c r="G4" s="7"/>
    </row>
    <row r="5" spans="1:7" ht="15">
      <c r="A5" s="8" t="s">
        <v>3</v>
      </c>
      <c r="B5" s="9"/>
      <c r="C5" s="9"/>
      <c r="D5" s="9"/>
      <c r="E5" s="9"/>
      <c r="F5" s="9"/>
      <c r="G5" s="10"/>
    </row>
    <row r="6" spans="1:7" ht="15">
      <c r="A6" s="11" t="s">
        <v>4</v>
      </c>
      <c r="B6" s="12"/>
      <c r="C6" s="12"/>
      <c r="D6" s="12"/>
      <c r="E6" s="12"/>
      <c r="F6" s="12"/>
      <c r="G6" s="13"/>
    </row>
    <row r="7" spans="1:7" ht="15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7" ht="30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20"/>
    </row>
    <row r="9" spans="1:7" ht="15">
      <c r="A9" s="21" t="s">
        <v>13</v>
      </c>
      <c r="B9" s="22">
        <f>SUM(B10:GASTO_NE_FIN_01)</f>
        <v>75956077</v>
      </c>
      <c r="C9" s="22">
        <f>SUM(C10:GASTO_NE_FIN_02)</f>
        <v>20658601.71</v>
      </c>
      <c r="D9" s="22">
        <f>SUM(D10:GASTO_NE_FIN_03)</f>
        <v>96614678.71000001</v>
      </c>
      <c r="E9" s="22">
        <f>SUM(E10:GASTO_NE_FIN_04)</f>
        <v>53596044.59</v>
      </c>
      <c r="F9" s="22">
        <f>SUM(F10:GASTO_NE_FIN_05)</f>
        <v>53597610.84</v>
      </c>
      <c r="G9" s="22">
        <f>SUM(G10:GASTO_NE_FIN_06)</f>
        <v>43018634.120000005</v>
      </c>
    </row>
    <row r="10" spans="1:7" ht="15">
      <c r="A10" s="23" t="s">
        <v>14</v>
      </c>
      <c r="B10" s="24">
        <v>27432819</v>
      </c>
      <c r="C10" s="24">
        <v>8784102.64</v>
      </c>
      <c r="D10" s="24">
        <f>+B10+C10</f>
        <v>36216921.64</v>
      </c>
      <c r="E10" s="24">
        <v>19960346.16</v>
      </c>
      <c r="F10" s="24">
        <v>19960424.16</v>
      </c>
      <c r="G10" s="25">
        <f>D10-E10</f>
        <v>16256575.48</v>
      </c>
    </row>
    <row r="11" spans="1:7" ht="15">
      <c r="A11" s="23" t="s">
        <v>15</v>
      </c>
      <c r="B11" s="24">
        <v>48523258</v>
      </c>
      <c r="C11" s="24">
        <v>11874499.07</v>
      </c>
      <c r="D11" s="24">
        <f>+B11+C11</f>
        <v>60397757.07</v>
      </c>
      <c r="E11" s="24">
        <v>33635698.43</v>
      </c>
      <c r="F11" s="24">
        <v>33637186.68</v>
      </c>
      <c r="G11" s="25">
        <f>D11-E11</f>
        <v>26762058.64</v>
      </c>
    </row>
    <row r="12" spans="1:7" ht="15">
      <c r="A12" s="23" t="s">
        <v>16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7">
        <f aca="true" t="shared" si="0" ref="G12:G17">D12-E12</f>
        <v>0</v>
      </c>
    </row>
    <row r="13" spans="1:7" ht="15">
      <c r="A13" s="23" t="s">
        <v>17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</row>
    <row r="14" spans="1:7" ht="15">
      <c r="A14" s="23" t="s">
        <v>18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</row>
    <row r="15" spans="1:7" ht="15">
      <c r="A15" s="23" t="s">
        <v>19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</row>
    <row r="16" spans="1:7" ht="15">
      <c r="A16" s="23" t="s">
        <v>20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</row>
    <row r="17" spans="1:7" ht="15">
      <c r="A17" s="23" t="s">
        <v>21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</row>
    <row r="18" spans="1:7" ht="15">
      <c r="A18" s="28" t="s">
        <v>22</v>
      </c>
      <c r="B18" s="29"/>
      <c r="C18" s="29"/>
      <c r="D18" s="29"/>
      <c r="E18" s="29"/>
      <c r="F18" s="29"/>
      <c r="G18" s="29"/>
    </row>
    <row r="19" spans="1:7" ht="15">
      <c r="A19" s="30" t="s">
        <v>23</v>
      </c>
      <c r="B19" s="31">
        <f>SUM(B20:GASTO_E_FIN_01)</f>
        <v>0</v>
      </c>
      <c r="C19" s="31">
        <f>SUM(C20:GASTO_E_FIN_02)</f>
        <v>0</v>
      </c>
      <c r="D19" s="31">
        <f>SUM(D20:GASTO_E_FIN_03)</f>
        <v>0</v>
      </c>
      <c r="E19" s="31">
        <f>SUM(E20:GASTO_E_FIN_04)</f>
        <v>0</v>
      </c>
      <c r="F19" s="31">
        <f>SUM(F20:GASTO_E_FIN_05)</f>
        <v>0</v>
      </c>
      <c r="G19" s="31">
        <f>SUM(G20:GASTO_E_FIN_06)</f>
        <v>0</v>
      </c>
    </row>
    <row r="20" spans="1:7" ht="15">
      <c r="A20" s="23" t="s">
        <v>24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f>D20-E20</f>
        <v>0</v>
      </c>
    </row>
    <row r="21" spans="1:7" ht="15">
      <c r="A21" s="23" t="s">
        <v>25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f aca="true" t="shared" si="1" ref="G21:G27">D21-E21</f>
        <v>0</v>
      </c>
    </row>
    <row r="22" spans="1:7" ht="15">
      <c r="A22" s="23" t="s">
        <v>16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f t="shared" si="1"/>
        <v>0</v>
      </c>
    </row>
    <row r="23" spans="1:7" ht="15">
      <c r="A23" s="23" t="s">
        <v>17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f t="shared" si="1"/>
        <v>0</v>
      </c>
    </row>
    <row r="24" spans="1:7" ht="15">
      <c r="A24" s="23" t="s">
        <v>18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f t="shared" si="1"/>
        <v>0</v>
      </c>
    </row>
    <row r="25" spans="1:7" ht="15">
      <c r="A25" s="23" t="s">
        <v>19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f t="shared" si="1"/>
        <v>0</v>
      </c>
    </row>
    <row r="26" spans="1:7" ht="15">
      <c r="A26" s="23" t="s">
        <v>20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f t="shared" si="1"/>
        <v>0</v>
      </c>
    </row>
    <row r="27" spans="1:7" ht="15">
      <c r="A27" s="23" t="s">
        <v>21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f t="shared" si="1"/>
        <v>0</v>
      </c>
    </row>
    <row r="28" spans="1:7" ht="15">
      <c r="A28" s="28" t="s">
        <v>22</v>
      </c>
      <c r="B28" s="29"/>
      <c r="C28" s="29"/>
      <c r="D28" s="29"/>
      <c r="E28" s="29"/>
      <c r="F28" s="29"/>
      <c r="G28" s="29"/>
    </row>
    <row r="29" spans="1:7" ht="15">
      <c r="A29" s="30" t="s">
        <v>26</v>
      </c>
      <c r="B29" s="22">
        <f>GASTO_NE_T1+GASTO_E_T1</f>
        <v>75956077</v>
      </c>
      <c r="C29" s="22">
        <f>GASTO_NE_T2+GASTO_E_T2</f>
        <v>20658601.71</v>
      </c>
      <c r="D29" s="22">
        <f>GASTO_NE_T3+GASTO_E_T3</f>
        <v>96614678.71000001</v>
      </c>
      <c r="E29" s="22">
        <f>GASTO_NE_T4+GASTO_E_T4</f>
        <v>53596044.59</v>
      </c>
      <c r="F29" s="22">
        <f>GASTO_NE_T5+GASTO_E_T5</f>
        <v>53597610.84</v>
      </c>
      <c r="G29" s="22">
        <f>GASTO_NE_T6+GASTO_E_T6</f>
        <v>43018634.120000005</v>
      </c>
    </row>
    <row r="30" spans="1:7" ht="15">
      <c r="A30" s="32"/>
      <c r="B30" s="33"/>
      <c r="C30" s="33"/>
      <c r="D30" s="33"/>
      <c r="E30" s="33"/>
      <c r="F30" s="33"/>
      <c r="G30" s="34"/>
    </row>
    <row r="31" ht="15">
      <c r="A31" s="35" t="s">
        <v>27</v>
      </c>
    </row>
    <row r="35" spans="1:6" ht="15">
      <c r="A35" s="36" t="s">
        <v>28</v>
      </c>
      <c r="D35" s="37"/>
      <c r="F35" s="37" t="s">
        <v>28</v>
      </c>
    </row>
    <row r="36" spans="1:6" ht="71.25" customHeight="1">
      <c r="A36" s="38" t="s">
        <v>29</v>
      </c>
      <c r="B36" s="39"/>
      <c r="C36" s="39"/>
      <c r="D36" s="38"/>
      <c r="E36" s="39"/>
      <c r="F36" s="38" t="s">
        <v>30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2018-10-22T15:58:22Z</dcterms:created>
  <dcterms:modified xsi:type="dcterms:W3CDTF">2018-10-22T15:58:48Z</dcterms:modified>
  <cp:category/>
  <cp:version/>
  <cp:contentType/>
  <cp:contentStatus/>
</cp:coreProperties>
</file>