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COG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'[2]Formato 6 b)'!$B$28</definedName>
    <definedName name="GASTO_E_FIN_02">'[2]Formato 6 b)'!$C$28</definedName>
    <definedName name="GASTO_E_FIN_03">'[2]Formato 6 b)'!$D$28</definedName>
    <definedName name="GASTO_E_FIN_04">'[2]Formato 6 b)'!$E$28</definedName>
    <definedName name="GASTO_E_FIN_05">'[2]Formato 6 b)'!$F$28</definedName>
    <definedName name="GASTO_E_FIN_06">'[2]Formato 6 b)'!$G$28</definedName>
    <definedName name="GASTO_E_T1">'[2]Formato 6 b)'!$B$19</definedName>
    <definedName name="GASTO_E_T2">'[2]Formato 6 b)'!$C$19</definedName>
    <definedName name="GASTO_E_T3">'[2]Formato 6 b)'!$D$19</definedName>
    <definedName name="GASTO_E_T4">'[2]Formato 6 b)'!$E$19</definedName>
    <definedName name="GASTO_E_T5">'[2]Formato 6 b)'!$F$19</definedName>
    <definedName name="GASTO_E_T6">'[2]Formato 6 b)'!$G$19</definedName>
    <definedName name="GASTO_NE_FIN_01">'[2]Formato 6 b)'!$B$18</definedName>
    <definedName name="GASTO_NE_FIN_02">'[2]Formato 6 b)'!$C$18</definedName>
    <definedName name="GASTO_NE_FIN_03">'[2]Formato 6 b)'!$D$18</definedName>
    <definedName name="GASTO_NE_FIN_04">'[2]Formato 6 b)'!$E$18</definedName>
    <definedName name="GASTO_NE_FIN_05">'[2]Formato 6 b)'!$F$18</definedName>
    <definedName name="GASTO_NE_FIN_06">'[2]Formato 6 b)'!$G$18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TRIMESTRE">'[1]Info General'!$C$16</definedName>
  </definedNames>
  <calcPr calcId="145621" concurrentCalc="0"/>
</workbook>
</file>

<file path=xl/calcChain.xml><?xml version="1.0" encoding="utf-8"?>
<calcChain xmlns="http://schemas.openxmlformats.org/spreadsheetml/2006/main">
  <c r="G10" i="1" l="1"/>
  <c r="G18" i="1"/>
  <c r="G28" i="1"/>
  <c r="G38" i="1"/>
  <c r="G63" i="1"/>
  <c r="G64" i="1"/>
  <c r="G65" i="1"/>
  <c r="G66" i="1"/>
  <c r="G67" i="1"/>
  <c r="G69" i="1"/>
  <c r="G70" i="1"/>
  <c r="G62" i="1"/>
  <c r="G72" i="1"/>
  <c r="G73" i="1"/>
  <c r="G74" i="1"/>
  <c r="G71" i="1"/>
  <c r="G76" i="1"/>
  <c r="G77" i="1"/>
  <c r="G78" i="1"/>
  <c r="G79" i="1"/>
  <c r="G80" i="1"/>
  <c r="G81" i="1"/>
  <c r="G82" i="1"/>
  <c r="G75" i="1"/>
  <c r="G9" i="1"/>
  <c r="G86" i="1"/>
  <c r="G87" i="1"/>
  <c r="G88" i="1"/>
  <c r="G89" i="1"/>
  <c r="G90" i="1"/>
  <c r="G91" i="1"/>
  <c r="G92" i="1"/>
  <c r="G85" i="1"/>
  <c r="G94" i="1"/>
  <c r="G95" i="1"/>
  <c r="G96" i="1"/>
  <c r="G97" i="1"/>
  <c r="G98" i="1"/>
  <c r="G99" i="1"/>
  <c r="G100" i="1"/>
  <c r="G101" i="1"/>
  <c r="G102" i="1"/>
  <c r="G93" i="1"/>
  <c r="G104" i="1"/>
  <c r="G105" i="1"/>
  <c r="G106" i="1"/>
  <c r="G107" i="1"/>
  <c r="G108" i="1"/>
  <c r="G109" i="1"/>
  <c r="G110" i="1"/>
  <c r="G111" i="1"/>
  <c r="G112" i="1"/>
  <c r="G103" i="1"/>
  <c r="G114" i="1"/>
  <c r="G115" i="1"/>
  <c r="G116" i="1"/>
  <c r="G117" i="1"/>
  <c r="G118" i="1"/>
  <c r="G119" i="1"/>
  <c r="G120" i="1"/>
  <c r="G121" i="1"/>
  <c r="G122" i="1"/>
  <c r="G113" i="1"/>
  <c r="G124" i="1"/>
  <c r="G125" i="1"/>
  <c r="G126" i="1"/>
  <c r="G127" i="1"/>
  <c r="G128" i="1"/>
  <c r="G129" i="1"/>
  <c r="G130" i="1"/>
  <c r="G131" i="1"/>
  <c r="G132" i="1"/>
  <c r="G123" i="1"/>
  <c r="G134" i="1"/>
  <c r="G135" i="1"/>
  <c r="G136" i="1"/>
  <c r="G133" i="1"/>
  <c r="G138" i="1"/>
  <c r="G139" i="1"/>
  <c r="G140" i="1"/>
  <c r="G141" i="1"/>
  <c r="G142" i="1"/>
  <c r="G144" i="1"/>
  <c r="G145" i="1"/>
  <c r="G137" i="1"/>
  <c r="G147" i="1"/>
  <c r="G148" i="1"/>
  <c r="G149" i="1"/>
  <c r="G146" i="1"/>
  <c r="G151" i="1"/>
  <c r="G152" i="1"/>
  <c r="G153" i="1"/>
  <c r="G154" i="1"/>
  <c r="G155" i="1"/>
  <c r="G156" i="1"/>
  <c r="G157" i="1"/>
  <c r="G150" i="1"/>
  <c r="G84" i="1"/>
  <c r="G159" i="1"/>
  <c r="F10" i="1"/>
  <c r="F18" i="1"/>
  <c r="F28" i="1"/>
  <c r="F38" i="1"/>
  <c r="F48" i="1"/>
  <c r="F58" i="1"/>
  <c r="F62" i="1"/>
  <c r="F9" i="1"/>
  <c r="F85" i="1"/>
  <c r="F93" i="1"/>
  <c r="F103" i="1"/>
  <c r="F113" i="1"/>
  <c r="F123" i="1"/>
  <c r="F133" i="1"/>
  <c r="F137" i="1"/>
  <c r="F146" i="1"/>
  <c r="F150" i="1"/>
  <c r="F84" i="1"/>
  <c r="F159" i="1"/>
  <c r="E10" i="1"/>
  <c r="E18" i="1"/>
  <c r="E28" i="1"/>
  <c r="E38" i="1"/>
  <c r="E48" i="1"/>
  <c r="E58" i="1"/>
  <c r="E62" i="1"/>
  <c r="E9" i="1"/>
  <c r="E85" i="1"/>
  <c r="E93" i="1"/>
  <c r="E103" i="1"/>
  <c r="E113" i="1"/>
  <c r="E123" i="1"/>
  <c r="E133" i="1"/>
  <c r="E137" i="1"/>
  <c r="E146" i="1"/>
  <c r="E150" i="1"/>
  <c r="E84" i="1"/>
  <c r="E159" i="1"/>
  <c r="D10" i="1"/>
  <c r="D18" i="1"/>
  <c r="D28" i="1"/>
  <c r="D38" i="1"/>
  <c r="D48" i="1"/>
  <c r="D58" i="1"/>
  <c r="D62" i="1"/>
  <c r="D9" i="1"/>
  <c r="D85" i="1"/>
  <c r="D93" i="1"/>
  <c r="D103" i="1"/>
  <c r="D113" i="1"/>
  <c r="D123" i="1"/>
  <c r="D133" i="1"/>
  <c r="D137" i="1"/>
  <c r="D146" i="1"/>
  <c r="D150" i="1"/>
  <c r="D84" i="1"/>
  <c r="D159" i="1"/>
  <c r="C10" i="1"/>
  <c r="C18" i="1"/>
  <c r="C28" i="1"/>
  <c r="C38" i="1"/>
  <c r="C48" i="1"/>
  <c r="C58" i="1"/>
  <c r="C62" i="1"/>
  <c r="C9" i="1"/>
  <c r="C85" i="1"/>
  <c r="C93" i="1"/>
  <c r="C103" i="1"/>
  <c r="C113" i="1"/>
  <c r="C123" i="1"/>
  <c r="C133" i="1"/>
  <c r="C137" i="1"/>
  <c r="C146" i="1"/>
  <c r="C150" i="1"/>
  <c r="C84" i="1"/>
  <c r="C159" i="1"/>
  <c r="B10" i="1"/>
  <c r="B18" i="1"/>
  <c r="B28" i="1"/>
  <c r="B38" i="1"/>
  <c r="B9" i="1"/>
  <c r="B84" i="1"/>
  <c r="B159" i="1"/>
  <c r="G143" i="1"/>
  <c r="G68" i="1"/>
  <c r="G61" i="1"/>
  <c r="G60" i="1"/>
  <c r="G59" i="1"/>
  <c r="A2" i="1"/>
</calcChain>
</file>

<file path=xl/sharedStrings.xml><?xml version="1.0" encoding="utf-8"?>
<sst xmlns="http://schemas.openxmlformats.org/spreadsheetml/2006/main" count="167" uniqueCount="93">
  <si>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</si>
  <si>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</si>
  <si>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</si>
  <si>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Del 01 de enero al 31 de diciembre de 2019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</si>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</sst>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9" fillId="0" borderId="0"/>
    <xf numFmtId="4" fontId="11" fillId="4" borderId="7" applyNumberFormat="0" applyProtection="0">
      <alignment horizontal="left" vertical="center" indent="1"/>
    </xf>
  </cellStyleXfs>
  <cellXfs count="3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43" fontId="1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43" fontId="1" fillId="3" borderId="2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5" xfId="0" applyBorder="1" applyAlignment="1">
      <alignment vertical="center"/>
    </xf>
    <xf numFmtId="0" fontId="0" fillId="0" borderId="5" xfId="0" applyBorder="1"/>
    <xf numFmtId="0" fontId="5" fillId="0" borderId="0" xfId="2" applyFont="1" applyAlignment="1" applyProtection="1">
      <alignment vertical="top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5" fillId="0" borderId="0" xfId="2" applyFont="1" applyBorder="1" applyAlignment="1" applyProtection="1">
      <alignment horizontal="center" vertical="top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</cellXfs>
  <cellStyles count="38">
    <cellStyle name="Euro" xfId="3"/>
    <cellStyle name="Millares" xfId="1" builtinId="3"/>
    <cellStyle name="Millares 10" xfId="4"/>
    <cellStyle name="Millares 2" xfId="5"/>
    <cellStyle name="Millares 2 2" xfId="6"/>
    <cellStyle name="Millares 2 2 2" xfId="7"/>
    <cellStyle name="Millares 2 3" xfId="8"/>
    <cellStyle name="Millares 2 4" xfId="9"/>
    <cellStyle name="Millares 3" xfId="10"/>
    <cellStyle name="Millares 4" xfId="11"/>
    <cellStyle name="Millares 5" xfId="12"/>
    <cellStyle name="Millares 6" xfId="13"/>
    <cellStyle name="Moneda 2" xfId="14"/>
    <cellStyle name="Normal" xfId="0" builtinId="0"/>
    <cellStyle name="Normal 2" xfId="15"/>
    <cellStyle name="Normal 2 2" xfId="2"/>
    <cellStyle name="Normal 2 3" xfId="16"/>
    <cellStyle name="Normal 2 4" xfId="17"/>
    <cellStyle name="Normal 2 5" xfId="18"/>
    <cellStyle name="Normal 2 6" xfId="19"/>
    <cellStyle name="Normal 3" xfId="20"/>
    <cellStyle name="Normal 3 2" xfId="21"/>
    <cellStyle name="Normal 3 2 2" xfId="22"/>
    <cellStyle name="Normal 3 3" xfId="23"/>
    <cellStyle name="Normal 3 4" xfId="24"/>
    <cellStyle name="Normal 4" xfId="25"/>
    <cellStyle name="Normal 4 2" xfId="26"/>
    <cellStyle name="Normal 4 3" xfId="27"/>
    <cellStyle name="Normal 5" xfId="28"/>
    <cellStyle name="Normal 5 2" xfId="29"/>
    <cellStyle name="Normal 5 3" xfId="30"/>
    <cellStyle name="Normal 6" xfId="31"/>
    <cellStyle name="Normal 6 2" xfId="32"/>
    <cellStyle name="Normal 6 3" xfId="33"/>
    <cellStyle name="Normal 7" xfId="34"/>
    <cellStyle name="Normal 8" xfId="35"/>
    <cellStyle name="Normal 9" xfId="36"/>
    <cellStyle name="SAPBEXstdItem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CUENTA%20P&#218;BLICA%202019/4to_Trimestre_2019/Digital/LDF/LDF%20Edi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</sheetNames>
    <sheetDataSet>
      <sheetData sheetId="0"/>
      <sheetData sheetId="1"/>
      <sheetData sheetId="2"/>
      <sheetData sheetId="3">
        <row r="9">
          <cell r="B9">
            <v>108749382</v>
          </cell>
          <cell r="C9">
            <v>24457385.719999999</v>
          </cell>
          <cell r="D9">
            <v>133206767.72</v>
          </cell>
          <cell r="E9">
            <v>116630182.02000001</v>
          </cell>
          <cell r="F9">
            <v>115380687.99000001</v>
          </cell>
          <cell r="G9">
            <v>16576585.699999996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showGridLines="0" tabSelected="1" view="pageBreakPreview" topLeftCell="A134" zoomScale="80" zoomScaleNormal="10" zoomScaleSheetLayoutView="80" workbookViewId="0">
      <selection activeCell="G9" sqref="G9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Coordinadora de Fomento al Comercio Exterior del Estado de Guanajuato, Gobierno del Estado de Guanajuato (a)</v>
      </c>
      <c r="B2" s="3"/>
      <c r="C2" s="3"/>
      <c r="D2" s="3"/>
      <c r="E2" s="3"/>
      <c r="F2" s="3"/>
      <c r="G2" s="3"/>
    </row>
    <row r="3" spans="1:7" x14ac:dyDescent="0.25">
      <c r="A3" s="4" t="s">
        <v>1</v>
      </c>
      <c r="B3" s="4"/>
      <c r="C3" s="4"/>
      <c r="D3" s="4"/>
      <c r="E3" s="4"/>
      <c r="F3" s="4"/>
      <c r="G3" s="4"/>
    </row>
    <row r="4" spans="1:7" x14ac:dyDescent="0.25">
      <c r="A4" s="4" t="s">
        <v>2</v>
      </c>
      <c r="B4" s="4"/>
      <c r="C4" s="4"/>
      <c r="D4" s="4"/>
      <c r="E4" s="4"/>
      <c r="F4" s="4"/>
      <c r="G4" s="4"/>
    </row>
    <row r="5" spans="1:7" x14ac:dyDescent="0.25">
      <c r="A5" s="5" t="s">
        <v>3</v>
      </c>
      <c r="B5" s="6"/>
      <c r="C5" s="6"/>
      <c r="D5" s="6"/>
      <c r="E5" s="6"/>
      <c r="F5" s="6"/>
      <c r="G5" s="7"/>
    </row>
    <row r="6" spans="1:7" x14ac:dyDescent="0.25">
      <c r="A6" s="8" t="s">
        <v>4</v>
      </c>
      <c r="B6" s="8"/>
      <c r="C6" s="8"/>
      <c r="D6" s="8"/>
      <c r="E6" s="8"/>
      <c r="F6" s="8"/>
      <c r="G6" s="8"/>
    </row>
    <row r="7" spans="1:7" x14ac:dyDescent="0.25">
      <c r="A7" s="9" t="s">
        <v>5</v>
      </c>
      <c r="B7" s="9" t="s">
        <v>6</v>
      </c>
      <c r="C7" s="9"/>
      <c r="D7" s="9"/>
      <c r="E7" s="9"/>
      <c r="F7" s="9"/>
      <c r="G7" s="10" t="s">
        <v>7</v>
      </c>
    </row>
    <row r="8" spans="1:7" ht="30" x14ac:dyDescent="0.25">
      <c r="A8" s="9"/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9"/>
    </row>
    <row r="9" spans="1:7" x14ac:dyDescent="0.25">
      <c r="A9" s="12" t="s">
        <v>13</v>
      </c>
      <c r="B9" s="13">
        <f t="shared" ref="B9:G9" si="0">SUM(B10,B18,B28,B38,B48,B58,B62,B71,B75)</f>
        <v>108749382</v>
      </c>
      <c r="C9" s="13">
        <f>SUM(C10,C18,C28,C38,C48,C58,C62,C71,C75)</f>
        <v>24457385.720000003</v>
      </c>
      <c r="D9" s="13">
        <f t="shared" si="0"/>
        <v>133206767.72</v>
      </c>
      <c r="E9" s="13">
        <f t="shared" si="0"/>
        <v>116630182.02</v>
      </c>
      <c r="F9" s="13">
        <f t="shared" si="0"/>
        <v>115380687.98999999</v>
      </c>
      <c r="G9" s="13">
        <f t="shared" si="0"/>
        <v>16576585.700000003</v>
      </c>
    </row>
    <row r="10" spans="1:7" x14ac:dyDescent="0.25">
      <c r="A10" s="14" t="s">
        <v>14</v>
      </c>
      <c r="B10" s="13">
        <f t="shared" ref="B10:G10" si="1">SUM(B11:B17)</f>
        <v>41718010</v>
      </c>
      <c r="C10" s="13">
        <f t="shared" si="1"/>
        <v>4334914.29</v>
      </c>
      <c r="D10" s="13">
        <f t="shared" si="1"/>
        <v>46052924.290000007</v>
      </c>
      <c r="E10" s="13">
        <f t="shared" si="1"/>
        <v>40432505.749999993</v>
      </c>
      <c r="F10" s="13">
        <f t="shared" si="1"/>
        <v>40432505.749999993</v>
      </c>
      <c r="G10" s="13">
        <f t="shared" si="1"/>
        <v>5620418.540000001</v>
      </c>
    </row>
    <row r="11" spans="1:7" x14ac:dyDescent="0.25">
      <c r="A11" s="15" t="s">
        <v>15</v>
      </c>
      <c r="B11" s="16">
        <v>10293168</v>
      </c>
      <c r="C11" s="16">
        <v>252129.23</v>
      </c>
      <c r="D11" s="16">
        <v>10545297.23</v>
      </c>
      <c r="E11" s="16">
        <v>9245338.7699999996</v>
      </c>
      <c r="F11" s="16">
        <v>9245338.7699999996</v>
      </c>
      <c r="G11" s="16">
        <v>1299958.4600000009</v>
      </c>
    </row>
    <row r="12" spans="1:7" x14ac:dyDescent="0.25">
      <c r="A12" s="15" t="s">
        <v>16</v>
      </c>
      <c r="B12" s="16">
        <v>0</v>
      </c>
      <c r="C12" s="16">
        <v>962044.49</v>
      </c>
      <c r="D12" s="16">
        <v>962044.49</v>
      </c>
      <c r="E12" s="16">
        <v>962044.49</v>
      </c>
      <c r="F12" s="16">
        <v>962044.49</v>
      </c>
      <c r="G12" s="16">
        <v>0</v>
      </c>
    </row>
    <row r="13" spans="1:7" x14ac:dyDescent="0.25">
      <c r="A13" s="15" t="s">
        <v>17</v>
      </c>
      <c r="B13" s="16">
        <v>16258675</v>
      </c>
      <c r="C13" s="16">
        <v>471384.41</v>
      </c>
      <c r="D13" s="16">
        <v>16730059.41</v>
      </c>
      <c r="E13" s="16">
        <v>14733089.76</v>
      </c>
      <c r="F13" s="16">
        <v>14733089.76</v>
      </c>
      <c r="G13" s="16">
        <v>1996969.6500000004</v>
      </c>
    </row>
    <row r="14" spans="1:7" x14ac:dyDescent="0.25">
      <c r="A14" s="15" t="s">
        <v>18</v>
      </c>
      <c r="B14" s="16">
        <v>3776643</v>
      </c>
      <c r="C14" s="16">
        <v>190120.05</v>
      </c>
      <c r="D14" s="16">
        <v>3966763.05</v>
      </c>
      <c r="E14" s="16">
        <v>3267885.92</v>
      </c>
      <c r="F14" s="16">
        <v>3267885.92</v>
      </c>
      <c r="G14" s="16">
        <v>698877.12999999989</v>
      </c>
    </row>
    <row r="15" spans="1:7" x14ac:dyDescent="0.25">
      <c r="A15" s="15" t="s">
        <v>19</v>
      </c>
      <c r="B15" s="16">
        <v>11387793</v>
      </c>
      <c r="C15" s="16">
        <v>2456603.11</v>
      </c>
      <c r="D15" s="16">
        <v>13844396.109999999</v>
      </c>
      <c r="E15" s="16">
        <v>12219783.27</v>
      </c>
      <c r="F15" s="16">
        <v>12219783.27</v>
      </c>
      <c r="G15" s="16">
        <v>1624612.8399999999</v>
      </c>
    </row>
    <row r="16" spans="1:7" x14ac:dyDescent="0.25">
      <c r="A16" s="15" t="s">
        <v>20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5" t="s">
        <v>21</v>
      </c>
      <c r="B17" s="16">
        <v>1731</v>
      </c>
      <c r="C17" s="16">
        <v>2633</v>
      </c>
      <c r="D17" s="16">
        <v>4364</v>
      </c>
      <c r="E17" s="16">
        <v>4363.54</v>
      </c>
      <c r="F17" s="16">
        <v>4363.54</v>
      </c>
      <c r="G17" s="16">
        <v>0.46000000000003638</v>
      </c>
    </row>
    <row r="18" spans="1:7" x14ac:dyDescent="0.25">
      <c r="A18" s="14" t="s">
        <v>22</v>
      </c>
      <c r="B18" s="13">
        <f t="shared" ref="B18:G18" si="2">SUM(B19:B27)</f>
        <v>1845142</v>
      </c>
      <c r="C18" s="13">
        <f t="shared" si="2"/>
        <v>-253532.96</v>
      </c>
      <c r="D18" s="13">
        <f t="shared" si="2"/>
        <v>1591609.04</v>
      </c>
      <c r="E18" s="13">
        <f t="shared" si="2"/>
        <v>1358414.79</v>
      </c>
      <c r="F18" s="13">
        <f t="shared" si="2"/>
        <v>1272591.4099999999</v>
      </c>
      <c r="G18" s="13">
        <f t="shared" si="2"/>
        <v>233194.24999999994</v>
      </c>
    </row>
    <row r="19" spans="1:7" x14ac:dyDescent="0.25">
      <c r="A19" s="15" t="s">
        <v>23</v>
      </c>
      <c r="B19" s="16">
        <v>304005</v>
      </c>
      <c r="C19" s="16">
        <v>-101099.64</v>
      </c>
      <c r="D19" s="16">
        <v>202905.36</v>
      </c>
      <c r="E19" s="16">
        <v>192718.43</v>
      </c>
      <c r="F19" s="16">
        <v>192718.43</v>
      </c>
      <c r="G19" s="16">
        <v>10186.929999999993</v>
      </c>
    </row>
    <row r="20" spans="1:7" x14ac:dyDescent="0.25">
      <c r="A20" s="15" t="s">
        <v>24</v>
      </c>
      <c r="B20" s="16">
        <v>30039</v>
      </c>
      <c r="C20" s="16">
        <v>-6777.38</v>
      </c>
      <c r="D20" s="16">
        <v>23261.62</v>
      </c>
      <c r="E20" s="16">
        <v>12646.6</v>
      </c>
      <c r="F20" s="16">
        <v>12646.6</v>
      </c>
      <c r="G20" s="16">
        <v>10615.019999999999</v>
      </c>
    </row>
    <row r="21" spans="1:7" x14ac:dyDescent="0.25">
      <c r="A21" s="15" t="s">
        <v>25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5" t="s">
        <v>26</v>
      </c>
      <c r="B22" s="16">
        <v>13620</v>
      </c>
      <c r="C22" s="16">
        <v>2291.83</v>
      </c>
      <c r="D22" s="16">
        <v>15911.83</v>
      </c>
      <c r="E22" s="16">
        <v>15911.82</v>
      </c>
      <c r="F22" s="16">
        <v>15911.82</v>
      </c>
      <c r="G22" s="16">
        <v>1.0000000000218279E-2</v>
      </c>
    </row>
    <row r="23" spans="1:7" x14ac:dyDescent="0.25">
      <c r="A23" s="15" t="s">
        <v>27</v>
      </c>
      <c r="B23" s="16">
        <v>4500</v>
      </c>
      <c r="C23" s="16">
        <v>2000</v>
      </c>
      <c r="D23" s="16">
        <v>6500</v>
      </c>
      <c r="E23" s="16">
        <v>6365.7</v>
      </c>
      <c r="F23" s="16">
        <v>6365.7</v>
      </c>
      <c r="G23" s="16">
        <v>134.30000000000018</v>
      </c>
    </row>
    <row r="24" spans="1:7" x14ac:dyDescent="0.25">
      <c r="A24" s="15" t="s">
        <v>28</v>
      </c>
      <c r="B24" s="16">
        <v>1251272</v>
      </c>
      <c r="C24" s="16">
        <v>0</v>
      </c>
      <c r="D24" s="16">
        <v>1251272</v>
      </c>
      <c r="E24" s="16">
        <v>1062952.82</v>
      </c>
      <c r="F24" s="16">
        <v>977129.44</v>
      </c>
      <c r="G24" s="16">
        <v>188319.17999999993</v>
      </c>
    </row>
    <row r="25" spans="1:7" x14ac:dyDescent="0.25">
      <c r="A25" s="15" t="s">
        <v>29</v>
      </c>
      <c r="B25" s="16">
        <v>101406</v>
      </c>
      <c r="C25" s="16">
        <v>-101406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30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5" t="s">
        <v>31</v>
      </c>
      <c r="B27" s="16">
        <v>140300</v>
      </c>
      <c r="C27" s="16">
        <v>-48541.77</v>
      </c>
      <c r="D27" s="16">
        <v>91758.23000000001</v>
      </c>
      <c r="E27" s="16">
        <v>67819.42</v>
      </c>
      <c r="F27" s="16">
        <v>67819.42</v>
      </c>
      <c r="G27" s="16">
        <v>23938.810000000012</v>
      </c>
    </row>
    <row r="28" spans="1:7" x14ac:dyDescent="0.25">
      <c r="A28" s="14" t="s">
        <v>32</v>
      </c>
      <c r="B28" s="13">
        <f t="shared" ref="B28:G28" si="3">SUM(B29:B37)</f>
        <v>36700170</v>
      </c>
      <c r="C28" s="13">
        <f t="shared" si="3"/>
        <v>20900544.34</v>
      </c>
      <c r="D28" s="13">
        <f t="shared" si="3"/>
        <v>57600714.339999996</v>
      </c>
      <c r="E28" s="13">
        <f t="shared" si="3"/>
        <v>48802485.700000003</v>
      </c>
      <c r="F28" s="13">
        <f t="shared" si="3"/>
        <v>47638815.050000004</v>
      </c>
      <c r="G28" s="13">
        <f t="shared" si="3"/>
        <v>8798228.6400000025</v>
      </c>
    </row>
    <row r="29" spans="1:7" x14ac:dyDescent="0.25">
      <c r="A29" s="15" t="s">
        <v>33</v>
      </c>
      <c r="B29" s="16">
        <v>1764551</v>
      </c>
      <c r="C29" s="16">
        <v>245578.45</v>
      </c>
      <c r="D29" s="16">
        <v>2010129.45</v>
      </c>
      <c r="E29" s="16">
        <v>1708069.15</v>
      </c>
      <c r="F29" s="16">
        <v>1706664.38</v>
      </c>
      <c r="G29" s="16">
        <v>302060.30000000005</v>
      </c>
    </row>
    <row r="30" spans="1:7" x14ac:dyDescent="0.25">
      <c r="A30" s="15" t="s">
        <v>34</v>
      </c>
      <c r="B30" s="16">
        <v>1132402</v>
      </c>
      <c r="C30" s="16">
        <v>-248728.03</v>
      </c>
      <c r="D30" s="16">
        <v>883673.97</v>
      </c>
      <c r="E30" s="16">
        <v>583575.38</v>
      </c>
      <c r="F30" s="16">
        <v>583575.38</v>
      </c>
      <c r="G30" s="16">
        <v>300098.58999999997</v>
      </c>
    </row>
    <row r="31" spans="1:7" x14ac:dyDescent="0.25">
      <c r="A31" s="15" t="s">
        <v>35</v>
      </c>
      <c r="B31" s="16">
        <v>11363300</v>
      </c>
      <c r="C31" s="16">
        <v>-1256255.77</v>
      </c>
      <c r="D31" s="16">
        <v>10107044.23</v>
      </c>
      <c r="E31" s="16">
        <v>9718578.2200000007</v>
      </c>
      <c r="F31" s="16">
        <v>8807337.6699999999</v>
      </c>
      <c r="G31" s="16">
        <v>388466.00999999978</v>
      </c>
    </row>
    <row r="32" spans="1:7" x14ac:dyDescent="0.25">
      <c r="A32" s="15" t="s">
        <v>36</v>
      </c>
      <c r="B32" s="16">
        <v>585175</v>
      </c>
      <c r="C32" s="16">
        <v>-151525.95000000001</v>
      </c>
      <c r="D32" s="16">
        <v>433649.05</v>
      </c>
      <c r="E32" s="16">
        <v>139250.4</v>
      </c>
      <c r="F32" s="16">
        <v>138205.07</v>
      </c>
      <c r="G32" s="16">
        <v>294398.65000000002</v>
      </c>
    </row>
    <row r="33" spans="1:7" x14ac:dyDescent="0.25">
      <c r="A33" s="15" t="s">
        <v>37</v>
      </c>
      <c r="B33" s="16">
        <v>1171504</v>
      </c>
      <c r="C33" s="16">
        <v>250952.36</v>
      </c>
      <c r="D33" s="16">
        <v>1422456.3599999999</v>
      </c>
      <c r="E33" s="16">
        <v>1344411.09</v>
      </c>
      <c r="F33" s="16">
        <v>1344411.09</v>
      </c>
      <c r="G33" s="16">
        <v>78045.269999999786</v>
      </c>
    </row>
    <row r="34" spans="1:7" x14ac:dyDescent="0.25">
      <c r="A34" s="15" t="s">
        <v>38</v>
      </c>
      <c r="B34" s="16">
        <v>3485300</v>
      </c>
      <c r="C34" s="16">
        <v>12329999.619999999</v>
      </c>
      <c r="D34" s="16">
        <v>15815299.619999999</v>
      </c>
      <c r="E34" s="16">
        <v>15153919.619999999</v>
      </c>
      <c r="F34" s="16">
        <v>14903939.619999999</v>
      </c>
      <c r="G34" s="16">
        <v>661380</v>
      </c>
    </row>
    <row r="35" spans="1:7" x14ac:dyDescent="0.25">
      <c r="A35" s="15" t="s">
        <v>39</v>
      </c>
      <c r="B35" s="16">
        <v>3017049</v>
      </c>
      <c r="C35" s="16">
        <v>685643.62</v>
      </c>
      <c r="D35" s="16">
        <v>3702692.62</v>
      </c>
      <c r="E35" s="16">
        <v>3355058.27</v>
      </c>
      <c r="F35" s="16">
        <v>3355058.27</v>
      </c>
      <c r="G35" s="16">
        <v>347634.35000000009</v>
      </c>
    </row>
    <row r="36" spans="1:7" x14ac:dyDescent="0.25">
      <c r="A36" s="15" t="s">
        <v>40</v>
      </c>
      <c r="B36" s="16">
        <v>13419991</v>
      </c>
      <c r="C36" s="16">
        <v>8845674.8100000005</v>
      </c>
      <c r="D36" s="16">
        <v>22265665.810000002</v>
      </c>
      <c r="E36" s="16">
        <v>15952313.26</v>
      </c>
      <c r="F36" s="16">
        <v>15952313.26</v>
      </c>
      <c r="G36" s="16">
        <v>6313352.5500000026</v>
      </c>
    </row>
    <row r="37" spans="1:7" x14ac:dyDescent="0.25">
      <c r="A37" s="15" t="s">
        <v>41</v>
      </c>
      <c r="B37" s="16">
        <v>760898</v>
      </c>
      <c r="C37" s="16">
        <v>199205.23</v>
      </c>
      <c r="D37" s="16">
        <v>960103.23</v>
      </c>
      <c r="E37" s="16">
        <v>847310.31</v>
      </c>
      <c r="F37" s="16">
        <v>847310.31</v>
      </c>
      <c r="G37" s="16">
        <v>112792.91999999993</v>
      </c>
    </row>
    <row r="38" spans="1:7" x14ac:dyDescent="0.25">
      <c r="A38" s="14" t="s">
        <v>42</v>
      </c>
      <c r="B38" s="13">
        <f t="shared" ref="B38:G38" si="4">SUM(B39:B47)</f>
        <v>28486060</v>
      </c>
      <c r="C38" s="13">
        <f t="shared" si="4"/>
        <v>-1704701.9500000002</v>
      </c>
      <c r="D38" s="13">
        <f t="shared" si="4"/>
        <v>26781358.050000001</v>
      </c>
      <c r="E38" s="13">
        <f t="shared" si="4"/>
        <v>24856613.780000001</v>
      </c>
      <c r="F38" s="13">
        <f t="shared" si="4"/>
        <v>24856613.780000001</v>
      </c>
      <c r="G38" s="13">
        <f t="shared" si="4"/>
        <v>1924744.2699999998</v>
      </c>
    </row>
    <row r="39" spans="1:7" x14ac:dyDescent="0.25">
      <c r="A39" s="15" t="s">
        <v>43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 x14ac:dyDescent="0.25">
      <c r="A40" s="15" t="s">
        <v>44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x14ac:dyDescent="0.25">
      <c r="A41" s="15" t="s">
        <v>45</v>
      </c>
      <c r="B41" s="16">
        <v>28486060</v>
      </c>
      <c r="C41" s="16">
        <v>-2574701.9500000002</v>
      </c>
      <c r="D41" s="16">
        <v>25911358.050000001</v>
      </c>
      <c r="E41" s="16">
        <v>23990419.960000001</v>
      </c>
      <c r="F41" s="16">
        <v>23990419.960000001</v>
      </c>
      <c r="G41" s="16">
        <v>1920938.0899999999</v>
      </c>
    </row>
    <row r="42" spans="1:7" x14ac:dyDescent="0.25">
      <c r="A42" s="15" t="s">
        <v>46</v>
      </c>
      <c r="B42" s="16">
        <v>0</v>
      </c>
      <c r="C42" s="16">
        <v>850000</v>
      </c>
      <c r="D42" s="16">
        <v>850000</v>
      </c>
      <c r="E42" s="16">
        <v>850000</v>
      </c>
      <c r="F42" s="16">
        <v>850000</v>
      </c>
      <c r="G42" s="16">
        <v>0</v>
      </c>
    </row>
    <row r="43" spans="1:7" x14ac:dyDescent="0.25">
      <c r="A43" s="15" t="s">
        <v>47</v>
      </c>
      <c r="B43" s="16">
        <v>0</v>
      </c>
      <c r="C43" s="16">
        <v>20000</v>
      </c>
      <c r="D43" s="16">
        <v>20000</v>
      </c>
      <c r="E43" s="16">
        <v>16193.82</v>
      </c>
      <c r="F43" s="16">
        <v>16193.82</v>
      </c>
      <c r="G43" s="16">
        <v>3806.1800000000003</v>
      </c>
    </row>
    <row r="44" spans="1:7" x14ac:dyDescent="0.25">
      <c r="A44" s="15" t="s">
        <v>48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</row>
    <row r="45" spans="1:7" x14ac:dyDescent="0.25">
      <c r="A45" s="15" t="s">
        <v>49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</row>
    <row r="46" spans="1:7" x14ac:dyDescent="0.25">
      <c r="A46" s="15" t="s">
        <v>50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x14ac:dyDescent="0.25">
      <c r="A47" s="15" t="s">
        <v>51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</row>
    <row r="48" spans="1:7" x14ac:dyDescent="0.25">
      <c r="A48" s="14" t="s">
        <v>52</v>
      </c>
      <c r="B48" s="13">
        <v>0</v>
      </c>
      <c r="C48" s="13">
        <f>SUM(C49:C57)</f>
        <v>1180162</v>
      </c>
      <c r="D48" s="13">
        <f>SUM(D49:D57)</f>
        <v>1180162</v>
      </c>
      <c r="E48" s="13">
        <f>SUM(E49:E57)</f>
        <v>1180162</v>
      </c>
      <c r="F48" s="13">
        <f>SUM(F49:F57)</f>
        <v>1180162</v>
      </c>
      <c r="G48" s="13">
        <v>0</v>
      </c>
    </row>
    <row r="49" spans="1:7" x14ac:dyDescent="0.25">
      <c r="A49" s="15" t="s">
        <v>53</v>
      </c>
      <c r="B49" s="16">
        <v>0</v>
      </c>
      <c r="C49" s="16">
        <v>329754</v>
      </c>
      <c r="D49" s="16">
        <v>329754</v>
      </c>
      <c r="E49" s="16">
        <v>329754</v>
      </c>
      <c r="F49" s="16">
        <v>329754</v>
      </c>
      <c r="G49" s="16">
        <v>0</v>
      </c>
    </row>
    <row r="50" spans="1:7" x14ac:dyDescent="0.25">
      <c r="A50" s="15" t="s">
        <v>54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x14ac:dyDescent="0.25">
      <c r="A51" s="15" t="s">
        <v>55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</row>
    <row r="52" spans="1:7" x14ac:dyDescent="0.25">
      <c r="A52" s="15" t="s">
        <v>56</v>
      </c>
      <c r="B52" s="16">
        <v>0</v>
      </c>
      <c r="C52" s="16">
        <v>850408</v>
      </c>
      <c r="D52" s="16">
        <v>850408</v>
      </c>
      <c r="E52" s="16">
        <v>850408</v>
      </c>
      <c r="F52" s="16">
        <v>850408</v>
      </c>
      <c r="G52" s="16">
        <v>0</v>
      </c>
    </row>
    <row r="53" spans="1:7" x14ac:dyDescent="0.25">
      <c r="A53" s="15" t="s">
        <v>57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</row>
    <row r="54" spans="1:7" x14ac:dyDescent="0.25">
      <c r="A54" s="15" t="s">
        <v>58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</row>
    <row r="55" spans="1:7" x14ac:dyDescent="0.25">
      <c r="A55" s="15" t="s">
        <v>59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1:7" x14ac:dyDescent="0.25">
      <c r="A56" s="15" t="s">
        <v>60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</row>
    <row r="57" spans="1:7" x14ac:dyDescent="0.25">
      <c r="A57" s="15" t="s">
        <v>61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</row>
    <row r="58" spans="1:7" x14ac:dyDescent="0.25">
      <c r="A58" s="14" t="s">
        <v>62</v>
      </c>
      <c r="B58" s="16">
        <v>0</v>
      </c>
      <c r="C58" s="16">
        <f>SUM(C59:C61)</f>
        <v>0</v>
      </c>
      <c r="D58" s="16">
        <f>SUM(D59:D61)</f>
        <v>0</v>
      </c>
      <c r="E58" s="16">
        <f>SUM(E59:E61)</f>
        <v>0</v>
      </c>
      <c r="F58" s="16">
        <f>SUM(F59:F61)</f>
        <v>0</v>
      </c>
      <c r="G58" s="13">
        <v>0</v>
      </c>
    </row>
    <row r="59" spans="1:7" x14ac:dyDescent="0.25">
      <c r="A59" s="15" t="s">
        <v>63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f>D59-E59</f>
        <v>0</v>
      </c>
    </row>
    <row r="60" spans="1:7" x14ac:dyDescent="0.25">
      <c r="A60" s="15" t="s">
        <v>64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f>D60-E60</f>
        <v>0</v>
      </c>
    </row>
    <row r="61" spans="1:7" x14ac:dyDescent="0.25">
      <c r="A61" s="15" t="s">
        <v>65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f>D61-E61</f>
        <v>0</v>
      </c>
    </row>
    <row r="62" spans="1:7" x14ac:dyDescent="0.25">
      <c r="A62" s="14" t="s">
        <v>66</v>
      </c>
      <c r="B62" s="16">
        <v>0</v>
      </c>
      <c r="C62" s="16">
        <f>SUM(C63:C67,C69:C70)</f>
        <v>0</v>
      </c>
      <c r="D62" s="16">
        <f>SUM(D63:D67,D69:D70)</f>
        <v>0</v>
      </c>
      <c r="E62" s="16">
        <f>SUM(E63:E67,E69:E70)</f>
        <v>0</v>
      </c>
      <c r="F62" s="16">
        <f>SUM(F63:F67,F69:F70)</f>
        <v>0</v>
      </c>
      <c r="G62" s="16">
        <f>SUM(G63:G67,G69:G70)</f>
        <v>0</v>
      </c>
    </row>
    <row r="63" spans="1:7" x14ac:dyDescent="0.25">
      <c r="A63" s="15" t="s">
        <v>67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f>D63-E63</f>
        <v>0</v>
      </c>
    </row>
    <row r="64" spans="1:7" x14ac:dyDescent="0.25">
      <c r="A64" s="15" t="s">
        <v>68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f t="shared" ref="G64:G70" si="5">D64-E64</f>
        <v>0</v>
      </c>
    </row>
    <row r="65" spans="1:7" x14ac:dyDescent="0.25">
      <c r="A65" s="15" t="s">
        <v>69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f t="shared" si="5"/>
        <v>0</v>
      </c>
    </row>
    <row r="66" spans="1:7" x14ac:dyDescent="0.25">
      <c r="A66" s="15" t="s">
        <v>70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f t="shared" si="5"/>
        <v>0</v>
      </c>
    </row>
    <row r="67" spans="1:7" x14ac:dyDescent="0.25">
      <c r="A67" s="15" t="s">
        <v>71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f t="shared" si="5"/>
        <v>0</v>
      </c>
    </row>
    <row r="68" spans="1:7" x14ac:dyDescent="0.25">
      <c r="A68" s="15" t="s">
        <v>72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f t="shared" si="5"/>
        <v>0</v>
      </c>
    </row>
    <row r="69" spans="1:7" x14ac:dyDescent="0.25">
      <c r="A69" s="15" t="s">
        <v>73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f t="shared" si="5"/>
        <v>0</v>
      </c>
    </row>
    <row r="70" spans="1:7" x14ac:dyDescent="0.25">
      <c r="A70" s="15" t="s">
        <v>74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f t="shared" si="5"/>
        <v>0</v>
      </c>
    </row>
    <row r="71" spans="1:7" x14ac:dyDescent="0.25">
      <c r="A71" s="14" t="s">
        <v>75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f>SUM(G72:G74)</f>
        <v>0</v>
      </c>
    </row>
    <row r="72" spans="1:7" x14ac:dyDescent="0.25">
      <c r="A72" s="15" t="s">
        <v>76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f>D72-E72</f>
        <v>0</v>
      </c>
    </row>
    <row r="73" spans="1:7" x14ac:dyDescent="0.25">
      <c r="A73" s="15" t="s">
        <v>77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f>D73-E73</f>
        <v>0</v>
      </c>
    </row>
    <row r="74" spans="1:7" x14ac:dyDescent="0.25">
      <c r="A74" s="15" t="s">
        <v>78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f>D74-E74</f>
        <v>0</v>
      </c>
    </row>
    <row r="75" spans="1:7" x14ac:dyDescent="0.25">
      <c r="A75" s="14" t="s">
        <v>79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f>SUM(G76:G82)</f>
        <v>0</v>
      </c>
    </row>
    <row r="76" spans="1:7" x14ac:dyDescent="0.25">
      <c r="A76" s="15" t="s">
        <v>80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f>D76-E76</f>
        <v>0</v>
      </c>
    </row>
    <row r="77" spans="1:7" x14ac:dyDescent="0.25">
      <c r="A77" s="15" t="s">
        <v>81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f t="shared" ref="G77:G82" si="6">D77-E77</f>
        <v>0</v>
      </c>
    </row>
    <row r="78" spans="1:7" x14ac:dyDescent="0.25">
      <c r="A78" s="15" t="s">
        <v>82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f t="shared" si="6"/>
        <v>0</v>
      </c>
    </row>
    <row r="79" spans="1:7" x14ac:dyDescent="0.25">
      <c r="A79" s="15" t="s">
        <v>83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f t="shared" si="6"/>
        <v>0</v>
      </c>
    </row>
    <row r="80" spans="1:7" x14ac:dyDescent="0.25">
      <c r="A80" s="15" t="s">
        <v>84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f t="shared" si="6"/>
        <v>0</v>
      </c>
    </row>
    <row r="81" spans="1:7" x14ac:dyDescent="0.25">
      <c r="A81" s="15" t="s">
        <v>85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f t="shared" si="6"/>
        <v>0</v>
      </c>
    </row>
    <row r="82" spans="1:7" x14ac:dyDescent="0.25">
      <c r="A82" s="15" t="s">
        <v>86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f t="shared" si="6"/>
        <v>0</v>
      </c>
    </row>
    <row r="83" spans="1:7" x14ac:dyDescent="0.25">
      <c r="A83" s="17"/>
      <c r="B83" s="18"/>
      <c r="C83" s="18"/>
      <c r="D83" s="18"/>
      <c r="E83" s="18"/>
      <c r="F83" s="18"/>
      <c r="G83" s="18"/>
    </row>
    <row r="84" spans="1:7" x14ac:dyDescent="0.25">
      <c r="A84" s="19" t="s">
        <v>87</v>
      </c>
      <c r="B84" s="13">
        <f t="shared" ref="B84:G84" si="7">SUM(B85,B93,B103,B113,B123,B133,B137,B146,B150)</f>
        <v>0</v>
      </c>
      <c r="C84" s="13">
        <f t="shared" si="7"/>
        <v>0</v>
      </c>
      <c r="D84" s="13">
        <f t="shared" si="7"/>
        <v>0</v>
      </c>
      <c r="E84" s="13">
        <f t="shared" si="7"/>
        <v>0</v>
      </c>
      <c r="F84" s="13">
        <f t="shared" si="7"/>
        <v>0</v>
      </c>
      <c r="G84" s="13">
        <f t="shared" si="7"/>
        <v>0</v>
      </c>
    </row>
    <row r="85" spans="1:7" x14ac:dyDescent="0.25">
      <c r="A85" s="14" t="s">
        <v>14</v>
      </c>
      <c r="B85" s="16">
        <v>0</v>
      </c>
      <c r="C85" s="16">
        <f>SUM(C86:C92)</f>
        <v>0</v>
      </c>
      <c r="D85" s="16">
        <f>SUM(D86:D92)</f>
        <v>0</v>
      </c>
      <c r="E85" s="16">
        <f>SUM(E86:E92)</f>
        <v>0</v>
      </c>
      <c r="F85" s="16">
        <f>SUM(F86:F92)</f>
        <v>0</v>
      </c>
      <c r="G85" s="16">
        <f>SUM(G86:G92)</f>
        <v>0</v>
      </c>
    </row>
    <row r="86" spans="1:7" x14ac:dyDescent="0.25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f>D86-E86</f>
        <v>0</v>
      </c>
    </row>
    <row r="87" spans="1:7" x14ac:dyDescent="0.25">
      <c r="A87" s="15" t="s">
        <v>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f t="shared" ref="G87:G92" si="8">D87-E87</f>
        <v>0</v>
      </c>
    </row>
    <row r="88" spans="1:7" x14ac:dyDescent="0.25">
      <c r="A88" s="15" t="s">
        <v>17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f t="shared" si="8"/>
        <v>0</v>
      </c>
    </row>
    <row r="89" spans="1:7" x14ac:dyDescent="0.25">
      <c r="A89" s="15" t="s">
        <v>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f t="shared" si="8"/>
        <v>0</v>
      </c>
    </row>
    <row r="90" spans="1:7" x14ac:dyDescent="0.25">
      <c r="A90" s="15" t="s">
        <v>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f t="shared" si="8"/>
        <v>0</v>
      </c>
    </row>
    <row r="91" spans="1:7" x14ac:dyDescent="0.25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f t="shared" si="8"/>
        <v>0</v>
      </c>
    </row>
    <row r="92" spans="1:7" x14ac:dyDescent="0.25">
      <c r="A92" s="15" t="s">
        <v>21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f t="shared" si="8"/>
        <v>0</v>
      </c>
    </row>
    <row r="93" spans="1:7" x14ac:dyDescent="0.25">
      <c r="A93" s="14" t="s">
        <v>22</v>
      </c>
      <c r="B93" s="16">
        <v>0</v>
      </c>
      <c r="C93" s="16">
        <f>SUM(C94:C102)</f>
        <v>0</v>
      </c>
      <c r="D93" s="16">
        <f>SUM(D94:D102)</f>
        <v>0</v>
      </c>
      <c r="E93" s="16">
        <f>SUM(E94:E102)</f>
        <v>0</v>
      </c>
      <c r="F93" s="16">
        <f>SUM(F94:F102)</f>
        <v>0</v>
      </c>
      <c r="G93" s="16">
        <f>SUM(G94:G102)</f>
        <v>0</v>
      </c>
    </row>
    <row r="94" spans="1:7" x14ac:dyDescent="0.25">
      <c r="A94" s="15" t="s">
        <v>23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f>D94-E94</f>
        <v>0</v>
      </c>
    </row>
    <row r="95" spans="1:7" x14ac:dyDescent="0.25">
      <c r="A95" s="15" t="s">
        <v>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f t="shared" ref="G95:G102" si="9">D95-E95</f>
        <v>0</v>
      </c>
    </row>
    <row r="96" spans="1:7" x14ac:dyDescent="0.25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f t="shared" si="9"/>
        <v>0</v>
      </c>
    </row>
    <row r="97" spans="1:7" x14ac:dyDescent="0.25">
      <c r="A97" s="15" t="s">
        <v>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f t="shared" si="9"/>
        <v>0</v>
      </c>
    </row>
    <row r="98" spans="1:7" x14ac:dyDescent="0.25">
      <c r="A98" s="20" t="s">
        <v>27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f t="shared" si="9"/>
        <v>0</v>
      </c>
    </row>
    <row r="99" spans="1:7" x14ac:dyDescent="0.25">
      <c r="A99" s="15" t="s">
        <v>28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f t="shared" si="9"/>
        <v>0</v>
      </c>
    </row>
    <row r="100" spans="1:7" x14ac:dyDescent="0.25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f t="shared" si="9"/>
        <v>0</v>
      </c>
    </row>
    <row r="101" spans="1:7" x14ac:dyDescent="0.25">
      <c r="A101" s="15" t="s">
        <v>30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f t="shared" si="9"/>
        <v>0</v>
      </c>
    </row>
    <row r="102" spans="1:7" x14ac:dyDescent="0.25">
      <c r="A102" s="15" t="s">
        <v>31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f t="shared" si="9"/>
        <v>0</v>
      </c>
    </row>
    <row r="103" spans="1:7" x14ac:dyDescent="0.25">
      <c r="A103" s="14" t="s">
        <v>32</v>
      </c>
      <c r="B103" s="16">
        <v>0</v>
      </c>
      <c r="C103" s="16">
        <f>SUM(C104:C112)</f>
        <v>0</v>
      </c>
      <c r="D103" s="16">
        <f>SUM(D104:D112)</f>
        <v>0</v>
      </c>
      <c r="E103" s="16">
        <f>SUM(E104:E112)</f>
        <v>0</v>
      </c>
      <c r="F103" s="16">
        <f>SUM(F104:F112)</f>
        <v>0</v>
      </c>
      <c r="G103" s="16">
        <f>SUM(G104:G112)</f>
        <v>0</v>
      </c>
    </row>
    <row r="104" spans="1:7" x14ac:dyDescent="0.25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f>D104-E104</f>
        <v>0</v>
      </c>
    </row>
    <row r="105" spans="1:7" x14ac:dyDescent="0.25">
      <c r="A105" s="15" t="s">
        <v>34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f t="shared" ref="G105:G112" si="10">D105-E105</f>
        <v>0</v>
      </c>
    </row>
    <row r="106" spans="1:7" x14ac:dyDescent="0.25">
      <c r="A106" s="15" t="s">
        <v>35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f t="shared" si="10"/>
        <v>0</v>
      </c>
    </row>
    <row r="107" spans="1:7" x14ac:dyDescent="0.25">
      <c r="A107" s="15" t="s">
        <v>36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f t="shared" si="10"/>
        <v>0</v>
      </c>
    </row>
    <row r="108" spans="1:7" x14ac:dyDescent="0.25">
      <c r="A108" s="15" t="s">
        <v>37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f t="shared" si="10"/>
        <v>0</v>
      </c>
    </row>
    <row r="109" spans="1:7" x14ac:dyDescent="0.25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f t="shared" si="10"/>
        <v>0</v>
      </c>
    </row>
    <row r="110" spans="1:7" x14ac:dyDescent="0.25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f t="shared" si="10"/>
        <v>0</v>
      </c>
    </row>
    <row r="111" spans="1:7" x14ac:dyDescent="0.25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f t="shared" si="10"/>
        <v>0</v>
      </c>
    </row>
    <row r="112" spans="1:7" x14ac:dyDescent="0.25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f t="shared" si="10"/>
        <v>0</v>
      </c>
    </row>
    <row r="113" spans="1:7" x14ac:dyDescent="0.25">
      <c r="A113" s="14" t="s">
        <v>42</v>
      </c>
      <c r="B113" s="16">
        <v>0</v>
      </c>
      <c r="C113" s="16">
        <f>SUM(C114:C122)</f>
        <v>0</v>
      </c>
      <c r="D113" s="16">
        <f>SUM(D114:D122)</f>
        <v>0</v>
      </c>
      <c r="E113" s="16">
        <f>SUM(E114:E122)</f>
        <v>0</v>
      </c>
      <c r="F113" s="16">
        <f>SUM(F114:F122)</f>
        <v>0</v>
      </c>
      <c r="G113" s="16">
        <f>SUM(G114:G122)</f>
        <v>0</v>
      </c>
    </row>
    <row r="114" spans="1:7" x14ac:dyDescent="0.25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f>D114-E114</f>
        <v>0</v>
      </c>
    </row>
    <row r="115" spans="1:7" x14ac:dyDescent="0.25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 t="shared" ref="G115:G122" si="11">D115-E115</f>
        <v>0</v>
      </c>
    </row>
    <row r="116" spans="1:7" x14ac:dyDescent="0.25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si="11"/>
        <v>0</v>
      </c>
    </row>
    <row r="117" spans="1:7" x14ac:dyDescent="0.25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11"/>
        <v>0</v>
      </c>
    </row>
    <row r="118" spans="1:7" x14ac:dyDescent="0.25">
      <c r="A118" s="15" t="s">
        <v>47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f t="shared" si="11"/>
        <v>0</v>
      </c>
    </row>
    <row r="119" spans="1:7" x14ac:dyDescent="0.25">
      <c r="A119" s="15" t="s">
        <v>48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f t="shared" si="11"/>
        <v>0</v>
      </c>
    </row>
    <row r="120" spans="1:7" x14ac:dyDescent="0.25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f t="shared" si="11"/>
        <v>0</v>
      </c>
    </row>
    <row r="121" spans="1:7" x14ac:dyDescent="0.25">
      <c r="A121" s="15" t="s">
        <v>50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f t="shared" si="11"/>
        <v>0</v>
      </c>
    </row>
    <row r="122" spans="1:7" x14ac:dyDescent="0.25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f t="shared" si="11"/>
        <v>0</v>
      </c>
    </row>
    <row r="123" spans="1:7" x14ac:dyDescent="0.25">
      <c r="A123" s="14" t="s">
        <v>52</v>
      </c>
      <c r="B123" s="16">
        <v>0</v>
      </c>
      <c r="C123" s="16">
        <f>SUM(C124:C132)</f>
        <v>0</v>
      </c>
      <c r="D123" s="16">
        <f>SUM(D124:D132)</f>
        <v>0</v>
      </c>
      <c r="E123" s="16">
        <f>SUM(E124:E132)</f>
        <v>0</v>
      </c>
      <c r="F123" s="16">
        <f>SUM(F124:F132)</f>
        <v>0</v>
      </c>
      <c r="G123" s="16">
        <f>SUM(G124:G132)</f>
        <v>0</v>
      </c>
    </row>
    <row r="124" spans="1:7" x14ac:dyDescent="0.25">
      <c r="A124" s="15" t="s">
        <v>53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f>D124-E124</f>
        <v>0</v>
      </c>
    </row>
    <row r="125" spans="1:7" x14ac:dyDescent="0.25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f t="shared" ref="G125:G132" si="12">D125-E125</f>
        <v>0</v>
      </c>
    </row>
    <row r="126" spans="1:7" x14ac:dyDescent="0.25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f t="shared" si="12"/>
        <v>0</v>
      </c>
    </row>
    <row r="127" spans="1:7" x14ac:dyDescent="0.25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f t="shared" si="12"/>
        <v>0</v>
      </c>
    </row>
    <row r="128" spans="1:7" x14ac:dyDescent="0.25">
      <c r="A128" s="15" t="s">
        <v>57</v>
      </c>
      <c r="B128" s="16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f t="shared" si="12"/>
        <v>0</v>
      </c>
    </row>
    <row r="129" spans="1:7" x14ac:dyDescent="0.25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f t="shared" si="12"/>
        <v>0</v>
      </c>
    </row>
    <row r="130" spans="1:7" x14ac:dyDescent="0.25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f t="shared" si="12"/>
        <v>0</v>
      </c>
    </row>
    <row r="131" spans="1:7" x14ac:dyDescent="0.25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12"/>
        <v>0</v>
      </c>
    </row>
    <row r="132" spans="1:7" x14ac:dyDescent="0.25">
      <c r="A132" s="15" t="s">
        <v>61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f t="shared" si="12"/>
        <v>0</v>
      </c>
    </row>
    <row r="133" spans="1:7" x14ac:dyDescent="0.25">
      <c r="A133" s="14" t="s">
        <v>62</v>
      </c>
      <c r="B133" s="16">
        <v>0</v>
      </c>
      <c r="C133" s="16">
        <f>SUM(C134:C136)</f>
        <v>0</v>
      </c>
      <c r="D133" s="16">
        <f>SUM(D134:D136)</f>
        <v>0</v>
      </c>
      <c r="E133" s="16">
        <f>SUM(E134:E136)</f>
        <v>0</v>
      </c>
      <c r="F133" s="16">
        <f>SUM(F134:F136)</f>
        <v>0</v>
      </c>
      <c r="G133" s="16">
        <f>SUM(G134:G136)</f>
        <v>0</v>
      </c>
    </row>
    <row r="134" spans="1:7" x14ac:dyDescent="0.25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f>D134-E134</f>
        <v>0</v>
      </c>
    </row>
    <row r="135" spans="1:7" x14ac:dyDescent="0.25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f>D135-E135</f>
        <v>0</v>
      </c>
    </row>
    <row r="136" spans="1:7" x14ac:dyDescent="0.25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f>D136-E136</f>
        <v>0</v>
      </c>
    </row>
    <row r="137" spans="1:7" x14ac:dyDescent="0.25">
      <c r="A137" s="14" t="s">
        <v>66</v>
      </c>
      <c r="B137" s="16">
        <v>0</v>
      </c>
      <c r="C137" s="16">
        <f>SUM(C138:C142,C144:C145)</f>
        <v>0</v>
      </c>
      <c r="D137" s="16">
        <f>SUM(D138:D142,D144:D145)</f>
        <v>0</v>
      </c>
      <c r="E137" s="16">
        <f>SUM(E138:E142,E144:E145)</f>
        <v>0</v>
      </c>
      <c r="F137" s="16">
        <f>SUM(F138:F142,F144:F145)</f>
        <v>0</v>
      </c>
      <c r="G137" s="16">
        <f>SUM(G138:G142,G144:G145)</f>
        <v>0</v>
      </c>
    </row>
    <row r="138" spans="1:7" x14ac:dyDescent="0.25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>D138-E138</f>
        <v>0</v>
      </c>
    </row>
    <row r="139" spans="1:7" x14ac:dyDescent="0.25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ref="G139:G145" si="13">D139-E139</f>
        <v>0</v>
      </c>
    </row>
    <row r="140" spans="1:7" x14ac:dyDescent="0.25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f t="shared" si="13"/>
        <v>0</v>
      </c>
    </row>
    <row r="141" spans="1:7" x14ac:dyDescent="0.25">
      <c r="A141" s="15" t="s">
        <v>70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f t="shared" si="13"/>
        <v>0</v>
      </c>
    </row>
    <row r="142" spans="1:7" x14ac:dyDescent="0.25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13"/>
        <v>0</v>
      </c>
    </row>
    <row r="143" spans="1:7" x14ac:dyDescent="0.25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f t="shared" si="13"/>
        <v>0</v>
      </c>
    </row>
    <row r="144" spans="1:7" x14ac:dyDescent="0.25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f t="shared" si="13"/>
        <v>0</v>
      </c>
    </row>
    <row r="145" spans="1:7" x14ac:dyDescent="0.25">
      <c r="A145" s="15" t="s">
        <v>74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f t="shared" si="13"/>
        <v>0</v>
      </c>
    </row>
    <row r="146" spans="1:7" x14ac:dyDescent="0.25">
      <c r="A146" s="14" t="s">
        <v>75</v>
      </c>
      <c r="B146" s="16">
        <v>0</v>
      </c>
      <c r="C146" s="16">
        <f>SUM(C147:C149)</f>
        <v>0</v>
      </c>
      <c r="D146" s="16">
        <f>SUM(D147:D149)</f>
        <v>0</v>
      </c>
      <c r="E146" s="16">
        <f>SUM(E147:E149)</f>
        <v>0</v>
      </c>
      <c r="F146" s="16">
        <f>SUM(F147:F149)</f>
        <v>0</v>
      </c>
      <c r="G146" s="16">
        <f>SUM(G147:G149)</f>
        <v>0</v>
      </c>
    </row>
    <row r="147" spans="1:7" x14ac:dyDescent="0.25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f>D147-E147</f>
        <v>0</v>
      </c>
    </row>
    <row r="148" spans="1:7" x14ac:dyDescent="0.25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f>D148-E148</f>
        <v>0</v>
      </c>
    </row>
    <row r="149" spans="1:7" x14ac:dyDescent="0.25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f>D149-E149</f>
        <v>0</v>
      </c>
    </row>
    <row r="150" spans="1:7" x14ac:dyDescent="0.25">
      <c r="A150" s="14" t="s">
        <v>79</v>
      </c>
      <c r="B150" s="16">
        <v>0</v>
      </c>
      <c r="C150" s="16">
        <f>SUM(C151:C157)</f>
        <v>0</v>
      </c>
      <c r="D150" s="16">
        <f>SUM(D151:D157)</f>
        <v>0</v>
      </c>
      <c r="E150" s="16">
        <f>SUM(E151:E157)</f>
        <v>0</v>
      </c>
      <c r="F150" s="16">
        <f>SUM(F151:F157)</f>
        <v>0</v>
      </c>
      <c r="G150" s="16">
        <f>SUM(G151:G157)</f>
        <v>0</v>
      </c>
    </row>
    <row r="151" spans="1:7" x14ac:dyDescent="0.25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f t="shared" ref="G151:G156" si="14">D151-E151</f>
        <v>0</v>
      </c>
    </row>
    <row r="152" spans="1:7" x14ac:dyDescent="0.25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si="14"/>
        <v>0</v>
      </c>
    </row>
    <row r="153" spans="1:7" x14ac:dyDescent="0.25">
      <c r="A153" s="15" t="s">
        <v>82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f t="shared" si="14"/>
        <v>0</v>
      </c>
    </row>
    <row r="154" spans="1:7" x14ac:dyDescent="0.25">
      <c r="A154" s="20" t="s">
        <v>83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f t="shared" si="14"/>
        <v>0</v>
      </c>
    </row>
    <row r="155" spans="1:7" x14ac:dyDescent="0.25">
      <c r="A155" s="15" t="s">
        <v>84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f t="shared" si="14"/>
        <v>0</v>
      </c>
    </row>
    <row r="156" spans="1:7" x14ac:dyDescent="0.25">
      <c r="A156" s="15" t="s">
        <v>85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f t="shared" si="14"/>
        <v>0</v>
      </c>
    </row>
    <row r="157" spans="1:7" x14ac:dyDescent="0.25">
      <c r="A157" s="15" t="s">
        <v>86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f>D157-E157</f>
        <v>0</v>
      </c>
    </row>
    <row r="158" spans="1:7" x14ac:dyDescent="0.25">
      <c r="A158" s="21"/>
      <c r="B158" s="18"/>
      <c r="C158" s="18"/>
      <c r="D158" s="18"/>
      <c r="E158" s="18"/>
      <c r="F158" s="18"/>
      <c r="G158" s="18"/>
    </row>
    <row r="159" spans="1:7" x14ac:dyDescent="0.25">
      <c r="A159" s="22" t="s">
        <v>88</v>
      </c>
      <c r="B159" s="13">
        <f t="shared" ref="B159:G159" si="15">B9+B84</f>
        <v>108749382</v>
      </c>
      <c r="C159" s="13">
        <f>C9+C84</f>
        <v>24457385.720000003</v>
      </c>
      <c r="D159" s="13">
        <f t="shared" si="15"/>
        <v>133206767.72</v>
      </c>
      <c r="E159" s="13">
        <f t="shared" si="15"/>
        <v>116630182.02</v>
      </c>
      <c r="F159" s="13">
        <f t="shared" si="15"/>
        <v>115380687.98999999</v>
      </c>
      <c r="G159" s="13">
        <f t="shared" si="15"/>
        <v>16576585.700000003</v>
      </c>
    </row>
    <row r="160" spans="1:7" x14ac:dyDescent="0.25">
      <c r="A160" s="23"/>
      <c r="B160" s="24"/>
      <c r="C160" s="24"/>
      <c r="D160" s="24"/>
      <c r="E160" s="24"/>
      <c r="F160" s="24"/>
      <c r="G160" s="24"/>
    </row>
    <row r="161" spans="1:6" x14ac:dyDescent="0.25">
      <c r="A161" s="25" t="s">
        <v>89</v>
      </c>
    </row>
    <row r="165" spans="1:6" x14ac:dyDescent="0.25">
      <c r="A165" s="26" t="s">
        <v>90</v>
      </c>
      <c r="D165" s="27"/>
      <c r="F165" s="27" t="s">
        <v>90</v>
      </c>
    </row>
    <row r="166" spans="1:6" ht="48" x14ac:dyDescent="0.25">
      <c r="A166" s="28" t="s">
        <v>91</v>
      </c>
      <c r="D166" s="29"/>
      <c r="F166" s="28" t="s">
        <v>92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  <pageSetup scale="4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2020-01-20T22:16:00Z</dcterms:created>
  <dcterms:modified xsi:type="dcterms:W3CDTF">2020-01-20T22:16:16Z</dcterms:modified>
</cp:coreProperties>
</file>