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COG" sheetId="1" r:id="rId1"/>
  </sheets>
  <definedNames>
    <definedName name="_xlnm._FilterDatabase" localSheetId="0" hidden="1">COG!$B$3:$I$76</definedName>
  </definedNames>
  <calcPr calcId="145621"/>
</workbook>
</file>

<file path=xl/calcChain.xml><?xml version="1.0" encoding="utf-8"?>
<calcChain xmlns="http://schemas.openxmlformats.org/spreadsheetml/2006/main">
  <c r="G77" i="1" l="1"/>
  <c r="I47" i="1"/>
  <c r="F47" i="1"/>
  <c r="F46" i="1"/>
  <c r="I46" i="1" s="1"/>
  <c r="I45" i="1"/>
  <c r="F45" i="1"/>
  <c r="F44" i="1"/>
  <c r="I44" i="1" s="1"/>
  <c r="I43" i="1" s="1"/>
  <c r="H43" i="1"/>
  <c r="G43" i="1"/>
  <c r="F43" i="1"/>
  <c r="E43" i="1"/>
  <c r="D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3" i="1" s="1"/>
  <c r="F34" i="1"/>
  <c r="I34" i="1" s="1"/>
  <c r="H33" i="1"/>
  <c r="G33" i="1"/>
  <c r="E33" i="1"/>
  <c r="D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3" i="1" s="1"/>
  <c r="F24" i="1"/>
  <c r="I24" i="1" s="1"/>
  <c r="H23" i="1"/>
  <c r="G23" i="1"/>
  <c r="E23" i="1"/>
  <c r="D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3" i="1" s="1"/>
  <c r="F14" i="1"/>
  <c r="I14" i="1" s="1"/>
  <c r="I13" i="1" s="1"/>
  <c r="H13" i="1"/>
  <c r="G13" i="1"/>
  <c r="E13" i="1"/>
  <c r="D13" i="1"/>
  <c r="F12" i="1"/>
  <c r="I12" i="1" s="1"/>
  <c r="I11" i="1"/>
  <c r="F11" i="1"/>
  <c r="F10" i="1"/>
  <c r="I10" i="1" s="1"/>
  <c r="I9" i="1"/>
  <c r="F9" i="1"/>
  <c r="F8" i="1"/>
  <c r="I8" i="1" s="1"/>
  <c r="I7" i="1"/>
  <c r="F7" i="1"/>
  <c r="F5" i="1" s="1"/>
  <c r="F77" i="1" s="1"/>
  <c r="F6" i="1"/>
  <c r="I6" i="1" s="1"/>
  <c r="I5" i="1" s="1"/>
  <c r="H5" i="1"/>
  <c r="H77" i="1" s="1"/>
  <c r="G5" i="1"/>
  <c r="E5" i="1"/>
  <c r="E77" i="1" s="1"/>
  <c r="D5" i="1"/>
  <c r="D77" i="1" s="1"/>
  <c r="I23" i="1" l="1"/>
  <c r="I77" i="1"/>
  <c r="I33" i="1"/>
</calcChain>
</file>

<file path=xl/sharedStrings.xml><?xml version="1.0" encoding="utf-8"?>
<sst xmlns="http://schemas.openxmlformats.org/spreadsheetml/2006/main" count="89" uniqueCount="88">
  <si>
    <t>Coordinadora de Fomento al Comercio Exterior del Estado de Guanajuato
Estado Analítico del Ejercicio del Presupuesto de Egresos
Clasificación por Objeto del Gasto (Capítulo y Concepto)
Del 01 de enero al 30 de septiembre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</si>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</sst>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64" fontId="0" fillId="0" borderId="13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0" fillId="0" borderId="0" xfId="0" applyNumberFormat="1" applyFont="1" applyBorder="1" applyProtection="1">
      <protection locked="0"/>
    </xf>
    <xf numFmtId="164" fontId="0" fillId="0" borderId="8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164" fontId="0" fillId="0" borderId="14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0" fontId="4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 wrapText="1"/>
      <protection locked="0"/>
    </xf>
    <xf numFmtId="0" fontId="0" fillId="0" borderId="0" xfId="0" applyFont="1" applyBorder="1" applyProtection="1">
      <protection locked="0"/>
    </xf>
    <xf numFmtId="0" fontId="4" fillId="0" borderId="0" xfId="2" applyFont="1" applyBorder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26">
    <cellStyle name="Euro" xfId="3"/>
    <cellStyle name="Millares 2" xfId="4"/>
    <cellStyle name="Millares 2 2" xfId="5"/>
    <cellStyle name="Millares 2 3" xfId="6"/>
    <cellStyle name="Millares 2 4" xfId="7"/>
    <cellStyle name="Millares 2 5" xfId="8"/>
    <cellStyle name="Millares 3" xfId="9"/>
    <cellStyle name="Millares 3 2" xfId="10"/>
    <cellStyle name="Millares 3 3" xfId="11"/>
    <cellStyle name="Moneda 2" xfId="12"/>
    <cellStyle name="Normal" xfId="0" builtinId="0"/>
    <cellStyle name="Normal 2" xfId="13"/>
    <cellStyle name="Normal 2 2" xfId="2"/>
    <cellStyle name="Normal 2 3" xfId="14"/>
    <cellStyle name="Normal 2 4" xfId="15"/>
    <cellStyle name="Normal 3" xfId="1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6 2 2" xfId="22"/>
    <cellStyle name="Normal 6 2 3" xfId="23"/>
    <cellStyle name="Normal 6 3" xfId="24"/>
    <cellStyle name="Normal 6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4"/>
  <sheetViews>
    <sheetView showGridLines="0" tabSelected="1" view="pageBreakPreview" topLeftCell="A36" zoomScale="60" zoomScaleNormal="100" workbookViewId="0">
      <selection activeCell="B2" sqref="B2:C4"/>
    </sheetView>
  </sheetViews>
  <sheetFormatPr baseColWidth="10" defaultRowHeight="11.25" x14ac:dyDescent="0.2"/>
  <cols>
    <col min="1" max="1" width="20.5" style="1" customWidth="1"/>
    <col min="2" max="2" width="5.83203125" style="1" customWidth="1"/>
    <col min="3" max="3" width="62.83203125" style="1" customWidth="1"/>
    <col min="4" max="4" width="18.33203125" style="1" customWidth="1"/>
    <col min="5" max="5" width="19.83203125" style="1" customWidth="1"/>
    <col min="6" max="9" width="18.33203125" style="1" customWidth="1"/>
    <col min="10" max="16384" width="12" style="1"/>
  </cols>
  <sheetData>
    <row r="1" spans="2:9" ht="50.1" customHeight="1" x14ac:dyDescent="0.2">
      <c r="B1" s="24" t="s">
        <v>0</v>
      </c>
      <c r="C1" s="25"/>
      <c r="D1" s="25"/>
      <c r="E1" s="25"/>
      <c r="F1" s="25"/>
      <c r="G1" s="25"/>
      <c r="H1" s="25"/>
      <c r="I1" s="26"/>
    </row>
    <row r="2" spans="2:9" x14ac:dyDescent="0.2">
      <c r="B2" s="27" t="s">
        <v>1</v>
      </c>
      <c r="C2" s="28"/>
      <c r="D2" s="24" t="s">
        <v>2</v>
      </c>
      <c r="E2" s="25"/>
      <c r="F2" s="25"/>
      <c r="G2" s="25"/>
      <c r="H2" s="26"/>
      <c r="I2" s="33" t="s">
        <v>3</v>
      </c>
    </row>
    <row r="3" spans="2:9" ht="24.95" customHeight="1" x14ac:dyDescent="0.2">
      <c r="B3" s="29"/>
      <c r="C3" s="30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4"/>
    </row>
    <row r="4" spans="2:9" x14ac:dyDescent="0.2">
      <c r="B4" s="31"/>
      <c r="C4" s="32"/>
      <c r="D4" s="3">
        <v>1</v>
      </c>
      <c r="E4" s="3">
        <v>2</v>
      </c>
      <c r="F4" s="3" t="s">
        <v>9</v>
      </c>
      <c r="G4" s="3">
        <v>4</v>
      </c>
      <c r="H4" s="3">
        <v>5</v>
      </c>
      <c r="I4" s="3" t="s">
        <v>10</v>
      </c>
    </row>
    <row r="5" spans="2:9" x14ac:dyDescent="0.2">
      <c r="B5" s="4" t="s">
        <v>11</v>
      </c>
      <c r="C5" s="5"/>
      <c r="D5" s="6">
        <f>SUM(D6:D12)</f>
        <v>41718010</v>
      </c>
      <c r="E5" s="6">
        <f t="shared" ref="E5:I5" si="0">SUM(E6:E12)</f>
        <v>4042070.16</v>
      </c>
      <c r="F5" s="6">
        <f t="shared" si="0"/>
        <v>45760080.160000004</v>
      </c>
      <c r="G5" s="6">
        <f t="shared" si="0"/>
        <v>26900088.48</v>
      </c>
      <c r="H5" s="6">
        <f t="shared" si="0"/>
        <v>26900088.48</v>
      </c>
      <c r="I5" s="7">
        <f t="shared" si="0"/>
        <v>18859991.680000003</v>
      </c>
    </row>
    <row r="6" spans="2:9" x14ac:dyDescent="0.2">
      <c r="B6" s="8"/>
      <c r="C6" s="9" t="s">
        <v>12</v>
      </c>
      <c r="D6" s="10">
        <v>10293168</v>
      </c>
      <c r="E6" s="10">
        <v>252129.23</v>
      </c>
      <c r="F6" s="10">
        <f>D6+E6</f>
        <v>10545297.23</v>
      </c>
      <c r="G6" s="10">
        <v>6826521.5899999999</v>
      </c>
      <c r="H6" s="10">
        <v>6826521.5899999999</v>
      </c>
      <c r="I6" s="11">
        <f>F6-G6</f>
        <v>3718775.6400000006</v>
      </c>
    </row>
    <row r="7" spans="2:9" x14ac:dyDescent="0.2">
      <c r="B7" s="8"/>
      <c r="C7" s="9" t="s">
        <v>13</v>
      </c>
      <c r="D7" s="10">
        <v>0</v>
      </c>
      <c r="E7" s="10">
        <v>962044.49</v>
      </c>
      <c r="F7" s="10">
        <f t="shared" ref="F7:F12" si="1">D7+E7</f>
        <v>962044.49</v>
      </c>
      <c r="G7" s="10">
        <v>685057.67</v>
      </c>
      <c r="H7" s="10">
        <v>685057.67</v>
      </c>
      <c r="I7" s="11">
        <f t="shared" ref="I7:I12" si="2">F7-G7</f>
        <v>276986.81999999995</v>
      </c>
    </row>
    <row r="8" spans="2:9" x14ac:dyDescent="0.2">
      <c r="B8" s="8"/>
      <c r="C8" s="9" t="s">
        <v>14</v>
      </c>
      <c r="D8" s="10">
        <v>16258675</v>
      </c>
      <c r="E8" s="10">
        <v>383561.41</v>
      </c>
      <c r="F8" s="10">
        <f t="shared" si="1"/>
        <v>16642236.41</v>
      </c>
      <c r="G8" s="10">
        <v>7821862.2000000002</v>
      </c>
      <c r="H8" s="10">
        <v>7821862.2000000002</v>
      </c>
      <c r="I8" s="11">
        <f t="shared" si="2"/>
        <v>8820374.2100000009</v>
      </c>
    </row>
    <row r="9" spans="2:9" x14ac:dyDescent="0.2">
      <c r="B9" s="8"/>
      <c r="C9" s="9" t="s">
        <v>15</v>
      </c>
      <c r="D9" s="10">
        <v>3776643</v>
      </c>
      <c r="E9" s="10">
        <v>190120.05</v>
      </c>
      <c r="F9" s="10">
        <f t="shared" si="1"/>
        <v>3966763.05</v>
      </c>
      <c r="G9" s="10">
        <v>2500367.88</v>
      </c>
      <c r="H9" s="10">
        <v>2500367.88</v>
      </c>
      <c r="I9" s="11">
        <f t="shared" si="2"/>
        <v>1466395.17</v>
      </c>
    </row>
    <row r="10" spans="2:9" x14ac:dyDescent="0.2">
      <c r="B10" s="8"/>
      <c r="C10" s="9" t="s">
        <v>16</v>
      </c>
      <c r="D10" s="10">
        <v>11387793</v>
      </c>
      <c r="E10" s="10">
        <v>2254181.98</v>
      </c>
      <c r="F10" s="10">
        <f t="shared" si="1"/>
        <v>13641974.98</v>
      </c>
      <c r="G10" s="10">
        <v>9065276.3000000007</v>
      </c>
      <c r="H10" s="10">
        <v>9065276.3000000007</v>
      </c>
      <c r="I10" s="11">
        <f t="shared" si="2"/>
        <v>4576698.68</v>
      </c>
    </row>
    <row r="11" spans="2:9" x14ac:dyDescent="0.2">
      <c r="B11" s="8"/>
      <c r="C11" s="9" t="s">
        <v>17</v>
      </c>
      <c r="D11" s="10">
        <v>0</v>
      </c>
      <c r="E11" s="10">
        <v>0</v>
      </c>
      <c r="F11" s="10">
        <f t="shared" si="1"/>
        <v>0</v>
      </c>
      <c r="G11" s="10">
        <v>0</v>
      </c>
      <c r="H11" s="10">
        <v>0</v>
      </c>
      <c r="I11" s="11">
        <f t="shared" si="2"/>
        <v>0</v>
      </c>
    </row>
    <row r="12" spans="2:9" x14ac:dyDescent="0.2">
      <c r="B12" s="8"/>
      <c r="C12" s="9" t="s">
        <v>18</v>
      </c>
      <c r="D12" s="10">
        <v>1731</v>
      </c>
      <c r="E12" s="10">
        <v>33</v>
      </c>
      <c r="F12" s="10">
        <f t="shared" si="1"/>
        <v>1764</v>
      </c>
      <c r="G12" s="10">
        <v>1002.84</v>
      </c>
      <c r="H12" s="10">
        <v>1002.84</v>
      </c>
      <c r="I12" s="11">
        <f t="shared" si="2"/>
        <v>761.16</v>
      </c>
    </row>
    <row r="13" spans="2:9" x14ac:dyDescent="0.2">
      <c r="B13" s="4" t="s">
        <v>19</v>
      </c>
      <c r="C13" s="5"/>
      <c r="D13" s="10">
        <f>SUM(D14:D22)</f>
        <v>1845142</v>
      </c>
      <c r="E13" s="10">
        <f t="shared" ref="E13:I13" si="3">SUM(E14:E22)</f>
        <v>-201492.56</v>
      </c>
      <c r="F13" s="10">
        <f t="shared" si="3"/>
        <v>1643649.44</v>
      </c>
      <c r="G13" s="10">
        <f t="shared" si="3"/>
        <v>890969.52</v>
      </c>
      <c r="H13" s="10">
        <f t="shared" si="3"/>
        <v>890969.52</v>
      </c>
      <c r="I13" s="11">
        <f t="shared" si="3"/>
        <v>752679.91999999993</v>
      </c>
    </row>
    <row r="14" spans="2:9" x14ac:dyDescent="0.2">
      <c r="B14" s="8"/>
      <c r="C14" s="9" t="s">
        <v>20</v>
      </c>
      <c r="D14" s="10">
        <v>304005</v>
      </c>
      <c r="E14" s="10">
        <v>-57500</v>
      </c>
      <c r="F14" s="10">
        <f t="shared" ref="F14:F22" si="4">D14+E14</f>
        <v>246505</v>
      </c>
      <c r="G14" s="10">
        <v>134470</v>
      </c>
      <c r="H14" s="10">
        <v>134470</v>
      </c>
      <c r="I14" s="11">
        <f t="shared" ref="I14:I22" si="5">F14-G14</f>
        <v>112035</v>
      </c>
    </row>
    <row r="15" spans="2:9" x14ac:dyDescent="0.2">
      <c r="B15" s="8"/>
      <c r="C15" s="9" t="s">
        <v>21</v>
      </c>
      <c r="D15" s="10">
        <v>30039</v>
      </c>
      <c r="E15" s="10">
        <v>0</v>
      </c>
      <c r="F15" s="10">
        <f t="shared" si="4"/>
        <v>30039</v>
      </c>
      <c r="G15" s="10">
        <v>6289.6</v>
      </c>
      <c r="H15" s="10">
        <v>6289.6</v>
      </c>
      <c r="I15" s="11">
        <f t="shared" si="5"/>
        <v>23749.4</v>
      </c>
    </row>
    <row r="16" spans="2:9" x14ac:dyDescent="0.2">
      <c r="B16" s="8"/>
      <c r="C16" s="9" t="s">
        <v>22</v>
      </c>
      <c r="D16" s="10">
        <v>0</v>
      </c>
      <c r="E16" s="10">
        <v>0</v>
      </c>
      <c r="F16" s="10">
        <f t="shared" si="4"/>
        <v>0</v>
      </c>
      <c r="G16" s="10">
        <v>0</v>
      </c>
      <c r="H16" s="10">
        <v>0</v>
      </c>
      <c r="I16" s="11">
        <f t="shared" si="5"/>
        <v>0</v>
      </c>
    </row>
    <row r="17" spans="2:9" x14ac:dyDescent="0.2">
      <c r="B17" s="8"/>
      <c r="C17" s="9" t="s">
        <v>23</v>
      </c>
      <c r="D17" s="10">
        <v>13620</v>
      </c>
      <c r="E17" s="10">
        <v>0</v>
      </c>
      <c r="F17" s="10">
        <f t="shared" si="4"/>
        <v>13620</v>
      </c>
      <c r="G17" s="10">
        <v>7288.63</v>
      </c>
      <c r="H17" s="10">
        <v>7288.63</v>
      </c>
      <c r="I17" s="11">
        <f t="shared" si="5"/>
        <v>6331.37</v>
      </c>
    </row>
    <row r="18" spans="2:9" x14ac:dyDescent="0.2">
      <c r="B18" s="8"/>
      <c r="C18" s="9" t="s">
        <v>24</v>
      </c>
      <c r="D18" s="10">
        <v>4500</v>
      </c>
      <c r="E18" s="10">
        <v>0</v>
      </c>
      <c r="F18" s="10">
        <f t="shared" si="4"/>
        <v>4500</v>
      </c>
      <c r="G18" s="10">
        <v>3936.8</v>
      </c>
      <c r="H18" s="10">
        <v>3936.8</v>
      </c>
      <c r="I18" s="11">
        <f t="shared" si="5"/>
        <v>563.19999999999982</v>
      </c>
    </row>
    <row r="19" spans="2:9" x14ac:dyDescent="0.2">
      <c r="B19" s="8"/>
      <c r="C19" s="9" t="s">
        <v>25</v>
      </c>
      <c r="D19" s="10">
        <v>1251272</v>
      </c>
      <c r="E19" s="10">
        <v>0</v>
      </c>
      <c r="F19" s="10">
        <f t="shared" si="4"/>
        <v>1251272</v>
      </c>
      <c r="G19" s="10">
        <v>713397.91</v>
      </c>
      <c r="H19" s="10">
        <v>713397.91</v>
      </c>
      <c r="I19" s="11">
        <f t="shared" si="5"/>
        <v>537874.09</v>
      </c>
    </row>
    <row r="20" spans="2:9" x14ac:dyDescent="0.2">
      <c r="B20" s="8"/>
      <c r="C20" s="9" t="s">
        <v>26</v>
      </c>
      <c r="D20" s="10">
        <v>101406</v>
      </c>
      <c r="E20" s="10">
        <v>-101406</v>
      </c>
      <c r="F20" s="10">
        <f t="shared" si="4"/>
        <v>0</v>
      </c>
      <c r="G20" s="10">
        <v>0</v>
      </c>
      <c r="H20" s="10">
        <v>0</v>
      </c>
      <c r="I20" s="11">
        <f t="shared" si="5"/>
        <v>0</v>
      </c>
    </row>
    <row r="21" spans="2:9" x14ac:dyDescent="0.2">
      <c r="B21" s="8"/>
      <c r="C21" s="9" t="s">
        <v>27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1">
        <f t="shared" si="5"/>
        <v>0</v>
      </c>
    </row>
    <row r="22" spans="2:9" x14ac:dyDescent="0.2">
      <c r="B22" s="8"/>
      <c r="C22" s="9" t="s">
        <v>28</v>
      </c>
      <c r="D22" s="10">
        <v>140300</v>
      </c>
      <c r="E22" s="10">
        <v>-42586.559999999998</v>
      </c>
      <c r="F22" s="10">
        <f t="shared" si="4"/>
        <v>97713.44</v>
      </c>
      <c r="G22" s="10">
        <v>25586.58</v>
      </c>
      <c r="H22" s="10">
        <v>25586.58</v>
      </c>
      <c r="I22" s="11">
        <f t="shared" si="5"/>
        <v>72126.86</v>
      </c>
    </row>
    <row r="23" spans="2:9" x14ac:dyDescent="0.2">
      <c r="B23" s="4" t="s">
        <v>29</v>
      </c>
      <c r="C23" s="5"/>
      <c r="D23" s="10">
        <f>SUM(D24:D32)</f>
        <v>36700170</v>
      </c>
      <c r="E23" s="10">
        <f t="shared" ref="E23:I23" si="6">SUM(E24:E32)</f>
        <v>23421184.439999998</v>
      </c>
      <c r="F23" s="10">
        <f t="shared" si="6"/>
        <v>60121354.439999998</v>
      </c>
      <c r="G23" s="10">
        <f t="shared" si="6"/>
        <v>27261118.870000001</v>
      </c>
      <c r="H23" s="10">
        <f t="shared" si="6"/>
        <v>27261118.870000001</v>
      </c>
      <c r="I23" s="11">
        <f t="shared" si="6"/>
        <v>32860235.570000004</v>
      </c>
    </row>
    <row r="24" spans="2:9" x14ac:dyDescent="0.2">
      <c r="B24" s="8"/>
      <c r="C24" s="9" t="s">
        <v>30</v>
      </c>
      <c r="D24" s="10">
        <v>1764551</v>
      </c>
      <c r="E24" s="10">
        <v>626211.18999999994</v>
      </c>
      <c r="F24" s="10">
        <f t="shared" ref="F24:F32" si="7">D24+E24</f>
        <v>2390762.19</v>
      </c>
      <c r="G24" s="10">
        <v>1030267.6</v>
      </c>
      <c r="H24" s="10">
        <v>1030267.6</v>
      </c>
      <c r="I24" s="11">
        <f t="shared" ref="I24:I32" si="8">F24-G24</f>
        <v>1360494.5899999999</v>
      </c>
    </row>
    <row r="25" spans="2:9" x14ac:dyDescent="0.2">
      <c r="B25" s="8"/>
      <c r="C25" s="9" t="s">
        <v>31</v>
      </c>
      <c r="D25" s="10">
        <v>1132402</v>
      </c>
      <c r="E25" s="10">
        <v>-210750</v>
      </c>
      <c r="F25" s="10">
        <f t="shared" si="7"/>
        <v>921652</v>
      </c>
      <c r="G25" s="10">
        <v>335132</v>
      </c>
      <c r="H25" s="10">
        <v>335132</v>
      </c>
      <c r="I25" s="11">
        <f t="shared" si="8"/>
        <v>586520</v>
      </c>
    </row>
    <row r="26" spans="2:9" x14ac:dyDescent="0.2">
      <c r="B26" s="8"/>
      <c r="C26" s="9" t="s">
        <v>32</v>
      </c>
      <c r="D26" s="10">
        <v>11363300</v>
      </c>
      <c r="E26" s="10">
        <v>480997</v>
      </c>
      <c r="F26" s="10">
        <f t="shared" si="7"/>
        <v>11844297</v>
      </c>
      <c r="G26" s="10">
        <v>5656178.1299999999</v>
      </c>
      <c r="H26" s="10">
        <v>5656178.1299999999</v>
      </c>
      <c r="I26" s="11">
        <f t="shared" si="8"/>
        <v>6188118.8700000001</v>
      </c>
    </row>
    <row r="27" spans="2:9" x14ac:dyDescent="0.2">
      <c r="B27" s="8"/>
      <c r="C27" s="9" t="s">
        <v>33</v>
      </c>
      <c r="D27" s="10">
        <v>585175</v>
      </c>
      <c r="E27" s="10">
        <v>-126716</v>
      </c>
      <c r="F27" s="10">
        <f t="shared" si="7"/>
        <v>458459</v>
      </c>
      <c r="G27" s="10">
        <v>84783.63</v>
      </c>
      <c r="H27" s="10">
        <v>84783.63</v>
      </c>
      <c r="I27" s="11">
        <f t="shared" si="8"/>
        <v>373675.37</v>
      </c>
    </row>
    <row r="28" spans="2:9" x14ac:dyDescent="0.2">
      <c r="B28" s="8"/>
      <c r="C28" s="9" t="s">
        <v>34</v>
      </c>
      <c r="D28" s="10">
        <v>1171504</v>
      </c>
      <c r="E28" s="10">
        <v>81689</v>
      </c>
      <c r="F28" s="10">
        <f t="shared" si="7"/>
        <v>1253193</v>
      </c>
      <c r="G28" s="10">
        <v>923174.05</v>
      </c>
      <c r="H28" s="10">
        <v>923174.05</v>
      </c>
      <c r="I28" s="11">
        <f t="shared" si="8"/>
        <v>330018.94999999995</v>
      </c>
    </row>
    <row r="29" spans="2:9" x14ac:dyDescent="0.2">
      <c r="B29" s="8"/>
      <c r="C29" s="9" t="s">
        <v>35</v>
      </c>
      <c r="D29" s="10">
        <v>3485300</v>
      </c>
      <c r="E29" s="10">
        <v>12144306</v>
      </c>
      <c r="F29" s="10">
        <f t="shared" si="7"/>
        <v>15629606</v>
      </c>
      <c r="G29" s="10">
        <v>3287424.81</v>
      </c>
      <c r="H29" s="10">
        <v>3287424.81</v>
      </c>
      <c r="I29" s="11">
        <f t="shared" si="8"/>
        <v>12342181.189999999</v>
      </c>
    </row>
    <row r="30" spans="2:9" x14ac:dyDescent="0.2">
      <c r="B30" s="8"/>
      <c r="C30" s="9" t="s">
        <v>36</v>
      </c>
      <c r="D30" s="10">
        <v>3017049</v>
      </c>
      <c r="E30" s="10">
        <v>267751</v>
      </c>
      <c r="F30" s="10">
        <f t="shared" si="7"/>
        <v>3284800</v>
      </c>
      <c r="G30" s="10">
        <v>2707576.15</v>
      </c>
      <c r="H30" s="10">
        <v>2707576.15</v>
      </c>
      <c r="I30" s="11">
        <f t="shared" si="8"/>
        <v>577223.85000000009</v>
      </c>
    </row>
    <row r="31" spans="2:9" x14ac:dyDescent="0.2">
      <c r="B31" s="8"/>
      <c r="C31" s="9" t="s">
        <v>37</v>
      </c>
      <c r="D31" s="10">
        <v>13419991</v>
      </c>
      <c r="E31" s="10">
        <v>9561181.9199999999</v>
      </c>
      <c r="F31" s="10">
        <f t="shared" si="7"/>
        <v>22981172.920000002</v>
      </c>
      <c r="G31" s="10">
        <v>12667601.77</v>
      </c>
      <c r="H31" s="10">
        <v>12667601.77</v>
      </c>
      <c r="I31" s="11">
        <f t="shared" si="8"/>
        <v>10313571.150000002</v>
      </c>
    </row>
    <row r="32" spans="2:9" x14ac:dyDescent="0.2">
      <c r="B32" s="8"/>
      <c r="C32" s="9" t="s">
        <v>38</v>
      </c>
      <c r="D32" s="10">
        <v>760898</v>
      </c>
      <c r="E32" s="10">
        <v>596514.32999999996</v>
      </c>
      <c r="F32" s="10">
        <f t="shared" si="7"/>
        <v>1357412.33</v>
      </c>
      <c r="G32" s="10">
        <v>568980.73</v>
      </c>
      <c r="H32" s="10">
        <v>568980.73</v>
      </c>
      <c r="I32" s="11">
        <f t="shared" si="8"/>
        <v>788431.60000000009</v>
      </c>
    </row>
    <row r="33" spans="2:9" x14ac:dyDescent="0.2">
      <c r="B33" s="4" t="s">
        <v>39</v>
      </c>
      <c r="C33" s="5"/>
      <c r="D33" s="10">
        <f>SUM(D34:D42)</f>
        <v>28486060</v>
      </c>
      <c r="E33" s="10">
        <f t="shared" ref="E33:I33" si="9">SUM(E34:E42)</f>
        <v>-2226184.17</v>
      </c>
      <c r="F33" s="10">
        <f t="shared" si="9"/>
        <v>26259875.829999998</v>
      </c>
      <c r="G33" s="10">
        <f t="shared" si="9"/>
        <v>12125050.549999999</v>
      </c>
      <c r="H33" s="10">
        <f t="shared" si="9"/>
        <v>12125050.549999999</v>
      </c>
      <c r="I33" s="11">
        <f t="shared" si="9"/>
        <v>14134825.279999999</v>
      </c>
    </row>
    <row r="34" spans="2:9" x14ac:dyDescent="0.2">
      <c r="B34" s="8"/>
      <c r="C34" s="9" t="s">
        <v>40</v>
      </c>
      <c r="D34" s="10">
        <v>0</v>
      </c>
      <c r="E34" s="10">
        <v>0</v>
      </c>
      <c r="F34" s="10">
        <f t="shared" ref="F34:F42" si="10">D34+E34</f>
        <v>0</v>
      </c>
      <c r="G34" s="10">
        <v>0</v>
      </c>
      <c r="H34" s="10">
        <v>0</v>
      </c>
      <c r="I34" s="11">
        <f t="shared" ref="I34:I42" si="11">F34-G34</f>
        <v>0</v>
      </c>
    </row>
    <row r="35" spans="2:9" x14ac:dyDescent="0.2">
      <c r="B35" s="8"/>
      <c r="C35" s="9" t="s">
        <v>41</v>
      </c>
      <c r="D35" s="10">
        <v>0</v>
      </c>
      <c r="E35" s="10">
        <v>0</v>
      </c>
      <c r="F35" s="10">
        <f t="shared" si="10"/>
        <v>0</v>
      </c>
      <c r="G35" s="10">
        <v>0</v>
      </c>
      <c r="H35" s="10">
        <v>0</v>
      </c>
      <c r="I35" s="11">
        <f t="shared" si="11"/>
        <v>0</v>
      </c>
    </row>
    <row r="36" spans="2:9" x14ac:dyDescent="0.2">
      <c r="B36" s="8"/>
      <c r="C36" s="9" t="s">
        <v>42</v>
      </c>
      <c r="D36" s="10">
        <v>28486060</v>
      </c>
      <c r="E36" s="10">
        <v>-2246184.17</v>
      </c>
      <c r="F36" s="10">
        <f t="shared" si="10"/>
        <v>26239875.829999998</v>
      </c>
      <c r="G36" s="10">
        <v>12115246.26</v>
      </c>
      <c r="H36" s="10">
        <v>12115246.26</v>
      </c>
      <c r="I36" s="11">
        <f t="shared" si="11"/>
        <v>14124629.569999998</v>
      </c>
    </row>
    <row r="37" spans="2:9" x14ac:dyDescent="0.2">
      <c r="B37" s="8"/>
      <c r="C37" s="9" t="s">
        <v>43</v>
      </c>
      <c r="D37" s="10">
        <v>0</v>
      </c>
      <c r="E37" s="10">
        <v>0</v>
      </c>
      <c r="F37" s="10">
        <f t="shared" si="10"/>
        <v>0</v>
      </c>
      <c r="G37" s="10">
        <v>0</v>
      </c>
      <c r="H37" s="10">
        <v>0</v>
      </c>
      <c r="I37" s="11">
        <f t="shared" si="11"/>
        <v>0</v>
      </c>
    </row>
    <row r="38" spans="2:9" x14ac:dyDescent="0.2">
      <c r="B38" s="8"/>
      <c r="C38" s="9" t="s">
        <v>44</v>
      </c>
      <c r="D38" s="10">
        <v>0</v>
      </c>
      <c r="E38" s="10">
        <v>20000</v>
      </c>
      <c r="F38" s="10">
        <f t="shared" si="10"/>
        <v>20000</v>
      </c>
      <c r="G38" s="10">
        <v>9804.2900000000009</v>
      </c>
      <c r="H38" s="10">
        <v>9804.2900000000009</v>
      </c>
      <c r="I38" s="11">
        <f t="shared" si="11"/>
        <v>10195.709999999999</v>
      </c>
    </row>
    <row r="39" spans="2:9" x14ac:dyDescent="0.2">
      <c r="B39" s="8"/>
      <c r="C39" s="9" t="s">
        <v>45</v>
      </c>
      <c r="D39" s="10">
        <v>0</v>
      </c>
      <c r="E39" s="10">
        <v>0</v>
      </c>
      <c r="F39" s="10">
        <f t="shared" si="10"/>
        <v>0</v>
      </c>
      <c r="G39" s="10">
        <v>0</v>
      </c>
      <c r="H39" s="10">
        <v>0</v>
      </c>
      <c r="I39" s="11">
        <f t="shared" si="11"/>
        <v>0</v>
      </c>
    </row>
    <row r="40" spans="2:9" x14ac:dyDescent="0.2">
      <c r="B40" s="8"/>
      <c r="C40" s="9" t="s">
        <v>46</v>
      </c>
      <c r="D40" s="10">
        <v>0</v>
      </c>
      <c r="E40" s="10">
        <v>0</v>
      </c>
      <c r="F40" s="10">
        <f t="shared" si="10"/>
        <v>0</v>
      </c>
      <c r="G40" s="10">
        <v>0</v>
      </c>
      <c r="H40" s="10">
        <v>0</v>
      </c>
      <c r="I40" s="11">
        <f t="shared" si="11"/>
        <v>0</v>
      </c>
    </row>
    <row r="41" spans="2:9" x14ac:dyDescent="0.2">
      <c r="B41" s="8"/>
      <c r="C41" s="9" t="s">
        <v>47</v>
      </c>
      <c r="D41" s="10">
        <v>0</v>
      </c>
      <c r="E41" s="10">
        <v>0</v>
      </c>
      <c r="F41" s="10">
        <f t="shared" si="10"/>
        <v>0</v>
      </c>
      <c r="G41" s="10">
        <v>0</v>
      </c>
      <c r="H41" s="10">
        <v>0</v>
      </c>
      <c r="I41" s="11">
        <f t="shared" si="11"/>
        <v>0</v>
      </c>
    </row>
    <row r="42" spans="2:9" x14ac:dyDescent="0.2">
      <c r="B42" s="8"/>
      <c r="C42" s="9" t="s">
        <v>48</v>
      </c>
      <c r="D42" s="10">
        <v>0</v>
      </c>
      <c r="E42" s="10">
        <v>0</v>
      </c>
      <c r="F42" s="10">
        <f t="shared" si="10"/>
        <v>0</v>
      </c>
      <c r="G42" s="10">
        <v>0</v>
      </c>
      <c r="H42" s="10">
        <v>0</v>
      </c>
      <c r="I42" s="11">
        <f t="shared" si="11"/>
        <v>0</v>
      </c>
    </row>
    <row r="43" spans="2:9" x14ac:dyDescent="0.2">
      <c r="B43" s="4" t="s">
        <v>49</v>
      </c>
      <c r="C43" s="5"/>
      <c r="D43" s="10">
        <f>SUM(D44:D52)</f>
        <v>0</v>
      </c>
      <c r="E43" s="10">
        <f t="shared" ref="E43:I43" si="12">SUM(E44:E52)</f>
        <v>2320312.65</v>
      </c>
      <c r="F43" s="10">
        <f t="shared" si="12"/>
        <v>2320312.65</v>
      </c>
      <c r="G43" s="10">
        <f t="shared" si="12"/>
        <v>1180162</v>
      </c>
      <c r="H43" s="10">
        <f t="shared" si="12"/>
        <v>1180162</v>
      </c>
      <c r="I43" s="11">
        <f t="shared" si="12"/>
        <v>1140150.6499999999</v>
      </c>
    </row>
    <row r="44" spans="2:9" x14ac:dyDescent="0.2">
      <c r="B44" s="8"/>
      <c r="C44" s="9" t="s">
        <v>50</v>
      </c>
      <c r="D44" s="10">
        <v>0</v>
      </c>
      <c r="E44" s="10">
        <v>1079998.6499999999</v>
      </c>
      <c r="F44" s="10">
        <f t="shared" ref="F44:F47" si="13">D44+E44</f>
        <v>1079998.6499999999</v>
      </c>
      <c r="G44" s="10">
        <v>329754</v>
      </c>
      <c r="H44" s="10">
        <v>329754</v>
      </c>
      <c r="I44" s="11">
        <f t="shared" ref="I44:I47" si="14">F44-G44</f>
        <v>750244.64999999991</v>
      </c>
    </row>
    <row r="45" spans="2:9" x14ac:dyDescent="0.2">
      <c r="B45" s="8"/>
      <c r="C45" s="9" t="s">
        <v>51</v>
      </c>
      <c r="D45" s="10">
        <v>0</v>
      </c>
      <c r="E45" s="10">
        <v>34868</v>
      </c>
      <c r="F45" s="10">
        <f t="shared" si="13"/>
        <v>34868</v>
      </c>
      <c r="G45" s="10">
        <v>0</v>
      </c>
      <c r="H45" s="10">
        <v>0</v>
      </c>
      <c r="I45" s="11">
        <f t="shared" si="14"/>
        <v>34868</v>
      </c>
    </row>
    <row r="46" spans="2:9" x14ac:dyDescent="0.2">
      <c r="B46" s="8"/>
      <c r="C46" s="9" t="s">
        <v>52</v>
      </c>
      <c r="D46" s="10">
        <v>0</v>
      </c>
      <c r="E46" s="10">
        <v>0</v>
      </c>
      <c r="F46" s="10">
        <f t="shared" si="13"/>
        <v>0</v>
      </c>
      <c r="G46" s="10">
        <v>0</v>
      </c>
      <c r="H46" s="10">
        <v>0</v>
      </c>
      <c r="I46" s="11">
        <f t="shared" si="14"/>
        <v>0</v>
      </c>
    </row>
    <row r="47" spans="2:9" x14ac:dyDescent="0.2">
      <c r="B47" s="8"/>
      <c r="C47" s="9" t="s">
        <v>53</v>
      </c>
      <c r="D47" s="10">
        <v>0</v>
      </c>
      <c r="E47" s="10">
        <v>1205446</v>
      </c>
      <c r="F47" s="10">
        <f t="shared" si="13"/>
        <v>1205446</v>
      </c>
      <c r="G47" s="10">
        <v>850408</v>
      </c>
      <c r="H47" s="10">
        <v>850408</v>
      </c>
      <c r="I47" s="11">
        <f t="shared" si="14"/>
        <v>355038</v>
      </c>
    </row>
    <row r="48" spans="2:9" x14ac:dyDescent="0.2">
      <c r="B48" s="8"/>
      <c r="C48" s="9" t="s">
        <v>54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1">
        <v>0</v>
      </c>
    </row>
    <row r="49" spans="2:9" x14ac:dyDescent="0.2">
      <c r="B49" s="8"/>
      <c r="C49" s="9" t="s">
        <v>55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1">
        <v>0</v>
      </c>
    </row>
    <row r="50" spans="2:9" x14ac:dyDescent="0.2">
      <c r="B50" s="8"/>
      <c r="C50" s="9" t="s">
        <v>56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1">
        <v>0</v>
      </c>
    </row>
    <row r="51" spans="2:9" x14ac:dyDescent="0.2">
      <c r="B51" s="8"/>
      <c r="C51" s="9" t="s">
        <v>57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1">
        <v>0</v>
      </c>
    </row>
    <row r="52" spans="2:9" x14ac:dyDescent="0.2">
      <c r="B52" s="8"/>
      <c r="C52" s="9" t="s">
        <v>58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1">
        <v>0</v>
      </c>
    </row>
    <row r="53" spans="2:9" x14ac:dyDescent="0.2">
      <c r="B53" s="4" t="s">
        <v>59</v>
      </c>
      <c r="C53" s="5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</row>
    <row r="54" spans="2:9" x14ac:dyDescent="0.2">
      <c r="B54" s="8"/>
      <c r="C54" s="9" t="s">
        <v>60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</row>
    <row r="55" spans="2:9" x14ac:dyDescent="0.2">
      <c r="B55" s="8"/>
      <c r="C55" s="9" t="s">
        <v>61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</row>
    <row r="56" spans="2:9" x14ac:dyDescent="0.2">
      <c r="B56" s="8"/>
      <c r="C56" s="9" t="s">
        <v>62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</row>
    <row r="57" spans="2:9" x14ac:dyDescent="0.2">
      <c r="B57" s="4" t="s">
        <v>63</v>
      </c>
      <c r="C57" s="5"/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</row>
    <row r="58" spans="2:9" x14ac:dyDescent="0.2">
      <c r="B58" s="8"/>
      <c r="C58" s="9" t="s">
        <v>64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</row>
    <row r="59" spans="2:9" x14ac:dyDescent="0.2">
      <c r="B59" s="8"/>
      <c r="C59" s="9" t="s">
        <v>65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</row>
    <row r="60" spans="2:9" x14ac:dyDescent="0.2">
      <c r="B60" s="8"/>
      <c r="C60" s="9" t="s">
        <v>66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</row>
    <row r="61" spans="2:9" x14ac:dyDescent="0.2">
      <c r="B61" s="8"/>
      <c r="C61" s="9" t="s">
        <v>67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1">
        <v>0</v>
      </c>
    </row>
    <row r="62" spans="2:9" x14ac:dyDescent="0.2">
      <c r="B62" s="8"/>
      <c r="C62" s="9" t="s">
        <v>68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1">
        <v>0</v>
      </c>
    </row>
    <row r="63" spans="2:9" x14ac:dyDescent="0.2">
      <c r="B63" s="8"/>
      <c r="C63" s="9" t="s">
        <v>69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1">
        <v>0</v>
      </c>
    </row>
    <row r="64" spans="2:9" x14ac:dyDescent="0.2">
      <c r="B64" s="8"/>
      <c r="C64" s="9" t="s">
        <v>70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1">
        <v>0</v>
      </c>
    </row>
    <row r="65" spans="2:9" x14ac:dyDescent="0.2">
      <c r="B65" s="4" t="s">
        <v>71</v>
      </c>
      <c r="C65" s="5"/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1">
        <v>0</v>
      </c>
    </row>
    <row r="66" spans="2:9" x14ac:dyDescent="0.2">
      <c r="B66" s="8"/>
      <c r="C66" s="9" t="s">
        <v>72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1">
        <v>0</v>
      </c>
    </row>
    <row r="67" spans="2:9" x14ac:dyDescent="0.2">
      <c r="B67" s="8"/>
      <c r="C67" s="9" t="s">
        <v>73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1">
        <v>0</v>
      </c>
    </row>
    <row r="68" spans="2:9" x14ac:dyDescent="0.2">
      <c r="B68" s="8"/>
      <c r="C68" s="9" t="s">
        <v>74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1">
        <v>0</v>
      </c>
    </row>
    <row r="69" spans="2:9" x14ac:dyDescent="0.2">
      <c r="B69" s="4" t="s">
        <v>75</v>
      </c>
      <c r="C69" s="5"/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1">
        <v>0</v>
      </c>
    </row>
    <row r="70" spans="2:9" x14ac:dyDescent="0.2">
      <c r="B70" s="8"/>
      <c r="C70" s="9" t="s">
        <v>76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1">
        <v>0</v>
      </c>
    </row>
    <row r="71" spans="2:9" x14ac:dyDescent="0.2">
      <c r="B71" s="8"/>
      <c r="C71" s="9" t="s">
        <v>77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1">
        <v>0</v>
      </c>
    </row>
    <row r="72" spans="2:9" x14ac:dyDescent="0.2">
      <c r="B72" s="8"/>
      <c r="C72" s="9" t="s">
        <v>78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1">
        <v>0</v>
      </c>
    </row>
    <row r="73" spans="2:9" x14ac:dyDescent="0.2">
      <c r="B73" s="8"/>
      <c r="C73" s="9" t="s">
        <v>79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1">
        <v>0</v>
      </c>
    </row>
    <row r="74" spans="2:9" x14ac:dyDescent="0.2">
      <c r="B74" s="8"/>
      <c r="C74" s="9" t="s">
        <v>80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1">
        <v>0</v>
      </c>
    </row>
    <row r="75" spans="2:9" x14ac:dyDescent="0.2">
      <c r="B75" s="8"/>
      <c r="C75" s="9" t="s">
        <v>81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1">
        <v>0</v>
      </c>
    </row>
    <row r="76" spans="2:9" x14ac:dyDescent="0.2">
      <c r="B76" s="12"/>
      <c r="C76" s="13" t="s">
        <v>82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>
        <v>0</v>
      </c>
    </row>
    <row r="77" spans="2:9" x14ac:dyDescent="0.2">
      <c r="B77" s="16"/>
      <c r="C77" s="17" t="s">
        <v>83</v>
      </c>
      <c r="D77" s="18">
        <f>+D5+D13+D23+D33+D43</f>
        <v>108749382</v>
      </c>
      <c r="E77" s="18">
        <f t="shared" ref="E77:I77" si="15">+E5+E13+E23+E33+E43</f>
        <v>27355890.519999996</v>
      </c>
      <c r="F77" s="18">
        <f t="shared" si="15"/>
        <v>136105272.51999998</v>
      </c>
      <c r="G77" s="18">
        <f t="shared" si="15"/>
        <v>68357389.420000002</v>
      </c>
      <c r="H77" s="18">
        <f t="shared" si="15"/>
        <v>68357389.420000002</v>
      </c>
      <c r="I77" s="18">
        <f t="shared" si="15"/>
        <v>67747883.100000009</v>
      </c>
    </row>
    <row r="78" spans="2:9" x14ac:dyDescent="0.2">
      <c r="B78" s="19" t="s">
        <v>84</v>
      </c>
    </row>
    <row r="83" spans="3:9" x14ac:dyDescent="0.2">
      <c r="C83" s="20" t="s">
        <v>85</v>
      </c>
      <c r="G83" s="21"/>
      <c r="H83" s="22" t="s">
        <v>85</v>
      </c>
      <c r="I83" s="21"/>
    </row>
    <row r="84" spans="3:9" ht="45" x14ac:dyDescent="0.2">
      <c r="C84" s="23" t="s">
        <v>86</v>
      </c>
      <c r="H84" s="23" t="s">
        <v>87</v>
      </c>
    </row>
  </sheetData>
  <sheetProtection formatCells="0" formatColumns="0" formatRows="0" autoFilter="0"/>
  <mergeCells count="4">
    <mergeCell ref="B1:I1"/>
    <mergeCell ref="B2:C4"/>
    <mergeCell ref="D2:H2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Ruben Adrian Martinez Martinez</cp:lastModifiedBy>
  <dcterms:created xsi:type="dcterms:W3CDTF">2019-11-22T18:56:43Z</dcterms:created>
  <dcterms:modified xsi:type="dcterms:W3CDTF">2019-11-22T19:33:45Z</dcterms:modified>
</cp:coreProperties>
</file>