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G12" i="1" s="1"/>
  <c r="H13" i="1"/>
  <c r="I13" i="1"/>
  <c r="J13" i="1"/>
  <c r="K13" i="1"/>
  <c r="L13" i="1"/>
  <c r="M13" i="1"/>
  <c r="N13" i="1"/>
  <c r="N12" i="1" s="1"/>
  <c r="O13" i="1"/>
  <c r="O12" i="1" l="1"/>
  <c r="L12" i="1"/>
  <c r="M12" i="1"/>
  <c r="E12" i="1"/>
  <c r="K12" i="1"/>
  <c r="J12" i="1"/>
  <c r="I12" i="1"/>
  <c r="F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<sst xmlns="http://schemas.openxmlformats.org/spreadsheetml/2006/main" count="71" uniqueCount="69">
  <si>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</si>
  <si>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</si>
  <si>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</si>
  <si>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</si>
  <si>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</si>
  <si>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</si>
  <si>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</si>
  <si>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</si>
  <si>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</si>
  <si>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</si>
  <si>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</si>
  <si>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</si>
  <si>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</si>
  <si>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</si>
  <si>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</si>
  <si>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</si>
  <si>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</si>
  <si>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</si>
  <si>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</si>
  <si>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</si>
  <si>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</si>
  <si>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</si>
  <si>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</si>
  <si>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</si>
  <si>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</si>
  <si>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</si>
  <si>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</si>
  <si>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</si>
  <si>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</si>
  <si>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</si>
  <si>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</si>
  <si>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</si>
  <si>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</si>
  <si>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</si>
  <si>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</si>
  <si>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</si>
  <si>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</si>
  <si>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</si>
  <si>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</si>
  <si>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</si>
  <si>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</si>
  <si>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</si>
  <si>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</si>
  <si>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</si>
  <si>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</si>
  <si>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</si>
  <si>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</si>
  <si>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</si>
  <si>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</si>
  <si>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</si>
  <si>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</si>
  <si>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</si>
  <si>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</si>
  <si>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</si>
  <si>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</si>
  <si>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</si>
  <si>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</si>
  <si>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</si>
  <si>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</si>
  <si>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</si>
  <si>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</si>
  <si>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</si>
  <si>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</si>
  <si>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</si>
  <si>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</si>
  <si>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</si>
  <si>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</si>
  <si>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2019</t>
  </si>
  <si>
    <t>COORDINADORA DE FOMENTO AL COMERCIO EXTERIOR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</si>
</sst>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[Red]\-#,##0.00\ "/>
    <numFmt numFmtId="167" formatCode="0_ ;\-0\ "/>
    <numFmt numFmtId="168" formatCode="General_)"/>
    <numFmt numFmtId="169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165" fontId="1" fillId="0" borderId="0" applyFont="0" applyFill="0" applyBorder="0" applyAlignment="0" applyProtection="0"/>
    <xf numFmtId="168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9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7" fontId="18" fillId="23" borderId="6" xfId="164" applyNumberFormat="1" applyFont="1" applyFill="1" applyBorder="1" applyAlignment="1">
      <alignment horizontal="center" vertical="center"/>
    </xf>
    <xf numFmtId="166" fontId="20" fillId="2" borderId="0" xfId="0" applyNumberFormat="1" applyFont="1" applyFill="1" applyBorder="1" applyAlignment="1">
      <alignment horizontal="right" vertical="center" wrapText="1"/>
    </xf>
    <xf numFmtId="166" fontId="20" fillId="23" borderId="0" xfId="0" applyNumberFormat="1" applyFont="1" applyFill="1" applyBorder="1" applyAlignment="1">
      <alignment horizontal="right" vertical="center" wrapText="1"/>
    </xf>
    <xf numFmtId="166" fontId="21" fillId="31" borderId="0" xfId="0" applyNumberFormat="1" applyFont="1" applyFill="1" applyBorder="1" applyAlignment="1">
      <alignment horizontal="right" vertical="center" wrapText="1"/>
    </xf>
    <xf numFmtId="166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6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6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6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6" fontId="20" fillId="23" borderId="7" xfId="0" applyNumberFormat="1" applyFont="1" applyFill="1" applyBorder="1" applyAlignment="1">
      <alignment horizontal="right" vertical="center" wrapText="1"/>
    </xf>
    <xf numFmtId="166" fontId="20" fillId="2" borderId="7" xfId="0" applyNumberFormat="1" applyFont="1" applyFill="1" applyBorder="1" applyAlignment="1">
      <alignment horizontal="right" vertical="center" wrapText="1"/>
    </xf>
    <xf numFmtId="166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4" fontId="17" fillId="0" borderId="0" xfId="0" applyNumberFormat="1" applyFont="1"/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>
      <selection activeCell="D19" sqref="D19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5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>
      <c r="C10" s="28"/>
      <c r="D10" s="28"/>
    </row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108749382</v>
      </c>
      <c r="D12" s="13">
        <f t="shared" ref="D12:O12" si="0">+D13+D23+D29+D32+D39+D43+D47+D51+D55+D62</f>
        <v>4019852</v>
      </c>
      <c r="E12" s="13">
        <f t="shared" si="0"/>
        <v>8969374</v>
      </c>
      <c r="F12" s="13">
        <f t="shared" si="0"/>
        <v>9880249</v>
      </c>
      <c r="G12" s="13">
        <f t="shared" si="0"/>
        <v>9738781</v>
      </c>
      <c r="H12" s="13">
        <f t="shared" si="0"/>
        <v>9489609</v>
      </c>
      <c r="I12" s="13">
        <f t="shared" si="0"/>
        <v>9476096</v>
      </c>
      <c r="J12" s="13">
        <f t="shared" si="0"/>
        <v>10513762</v>
      </c>
      <c r="K12" s="13">
        <f t="shared" si="0"/>
        <v>10747747</v>
      </c>
      <c r="L12" s="13">
        <f t="shared" si="0"/>
        <v>9031506</v>
      </c>
      <c r="M12" s="13">
        <f t="shared" si="0"/>
        <v>8879177</v>
      </c>
      <c r="N12" s="13">
        <f t="shared" si="0"/>
        <v>8051468</v>
      </c>
      <c r="O12" s="15">
        <f t="shared" si="0"/>
        <v>9951761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4300000</v>
      </c>
      <c r="D47" s="12">
        <f t="shared" ref="D47:O47" si="8">SUM(D48:D50)</f>
        <v>130000</v>
      </c>
      <c r="E47" s="12">
        <f t="shared" si="8"/>
        <v>220270</v>
      </c>
      <c r="F47" s="12">
        <f t="shared" si="8"/>
        <v>368850</v>
      </c>
      <c r="G47" s="12">
        <f t="shared" si="8"/>
        <v>347270</v>
      </c>
      <c r="H47" s="12">
        <f t="shared" si="8"/>
        <v>147600</v>
      </c>
      <c r="I47" s="12">
        <f t="shared" si="8"/>
        <v>298750</v>
      </c>
      <c r="J47" s="12">
        <f t="shared" si="8"/>
        <v>608600</v>
      </c>
      <c r="K47" s="12">
        <f t="shared" si="8"/>
        <v>533020</v>
      </c>
      <c r="L47" s="12">
        <f t="shared" si="8"/>
        <v>488850</v>
      </c>
      <c r="M47" s="12">
        <f t="shared" si="8"/>
        <v>634020</v>
      </c>
      <c r="N47" s="12">
        <f t="shared" si="8"/>
        <v>224830</v>
      </c>
      <c r="O47" s="17">
        <f t="shared" si="8"/>
        <v>297940</v>
      </c>
    </row>
    <row r="48" spans="2:15" x14ac:dyDescent="0.2">
      <c r="B48" s="18" t="s">
        <v>47</v>
      </c>
      <c r="C48" s="11">
        <f t="shared" si="1"/>
        <v>4300000</v>
      </c>
      <c r="D48" s="10">
        <v>130000</v>
      </c>
      <c r="E48" s="10">
        <v>220270</v>
      </c>
      <c r="F48" s="10">
        <v>368850</v>
      </c>
      <c r="G48" s="10">
        <v>347270</v>
      </c>
      <c r="H48" s="10">
        <v>147600</v>
      </c>
      <c r="I48" s="10">
        <v>298750</v>
      </c>
      <c r="J48" s="10">
        <v>608600</v>
      </c>
      <c r="K48" s="10">
        <v>533020</v>
      </c>
      <c r="L48" s="10">
        <v>488850</v>
      </c>
      <c r="M48" s="10">
        <v>634020</v>
      </c>
      <c r="N48" s="10">
        <v>224830</v>
      </c>
      <c r="O48" s="19">
        <v>297940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104449382</v>
      </c>
      <c r="D55" s="12">
        <f t="shared" ref="D55:O55" si="10">SUM(D56:D61)</f>
        <v>3889852</v>
      </c>
      <c r="E55" s="12">
        <f t="shared" si="10"/>
        <v>8749104</v>
      </c>
      <c r="F55" s="12">
        <f t="shared" si="10"/>
        <v>9511399</v>
      </c>
      <c r="G55" s="12">
        <f t="shared" si="10"/>
        <v>9391511</v>
      </c>
      <c r="H55" s="12">
        <f t="shared" si="10"/>
        <v>9342009</v>
      </c>
      <c r="I55" s="12">
        <f t="shared" si="10"/>
        <v>9177346</v>
      </c>
      <c r="J55" s="12">
        <f t="shared" si="10"/>
        <v>9905162</v>
      </c>
      <c r="K55" s="12">
        <f t="shared" si="10"/>
        <v>10214727</v>
      </c>
      <c r="L55" s="12">
        <f t="shared" si="10"/>
        <v>8542656</v>
      </c>
      <c r="M55" s="12">
        <f t="shared" si="10"/>
        <v>8245157</v>
      </c>
      <c r="N55" s="12">
        <f t="shared" si="10"/>
        <v>7826638</v>
      </c>
      <c r="O55" s="17">
        <f t="shared" si="10"/>
        <v>9653821</v>
      </c>
    </row>
    <row r="56" spans="2:15" x14ac:dyDescent="0.2">
      <c r="B56" s="18" t="s">
        <v>55</v>
      </c>
      <c r="C56" s="11">
        <f t="shared" si="1"/>
        <v>104449382</v>
      </c>
      <c r="D56" s="10">
        <v>3889852</v>
      </c>
      <c r="E56" s="10">
        <v>8749104</v>
      </c>
      <c r="F56" s="10">
        <v>9511399</v>
      </c>
      <c r="G56" s="10">
        <v>9391511</v>
      </c>
      <c r="H56" s="10">
        <v>9342009</v>
      </c>
      <c r="I56" s="10">
        <v>9177346</v>
      </c>
      <c r="J56" s="10">
        <v>9905162</v>
      </c>
      <c r="K56" s="10">
        <v>10214727</v>
      </c>
      <c r="L56" s="10">
        <v>8542656</v>
      </c>
      <c r="M56" s="10">
        <v>8245157</v>
      </c>
      <c r="N56" s="10">
        <v>7826638</v>
      </c>
      <c r="O56" s="19">
        <v>9653821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Marlen Moreno Mendoza</cp:lastModifiedBy>
  <cp:lastPrinted>2019-04-30T15:33:08Z</cp:lastPrinted>
  <dcterms:created xsi:type="dcterms:W3CDTF">2014-03-14T22:16:36Z</dcterms:created>
  <dcterms:modified xsi:type="dcterms:W3CDTF">2019-04-30T15:33:33Z</dcterms:modified>
</cp:coreProperties>
</file>