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Adm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 localSheetId="0">[2]ECABR!#REF!</definedName>
    <definedName name="A">[2]ECABR!#REF!</definedName>
    <definedName name="A_impresión_IM" localSheetId="0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CAdmon!$A$1:$L$57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[7]REPORTO!#REF!</definedName>
    <definedName name="_xlnm.Database">[7]REPORTO!#REF!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[8]T1705HF!$B$20:$B$20</definedName>
    <definedName name="ju">[7]REPORTO!#REF!</definedName>
    <definedName name="mao">[2]ECABR!#REF!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[9]CH1902!$B$20:$B$20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K55" i="1" l="1"/>
  <c r="A55" i="1"/>
  <c r="K54" i="1"/>
  <c r="A54" i="1"/>
  <c r="K53" i="1"/>
  <c r="A53" i="1"/>
  <c r="K48" i="1"/>
  <c r="J48" i="1"/>
  <c r="I48" i="1"/>
  <c r="H48" i="1"/>
  <c r="F48" i="1"/>
  <c r="E48" i="1"/>
  <c r="L46" i="1"/>
  <c r="G46" i="1"/>
  <c r="G44" i="1"/>
  <c r="L44" i="1" s="1"/>
  <c r="L42" i="1"/>
  <c r="G42" i="1"/>
  <c r="G40" i="1"/>
  <c r="L40" i="1" s="1"/>
  <c r="L38" i="1"/>
  <c r="G38" i="1"/>
  <c r="G36" i="1"/>
  <c r="L36" i="1" s="1"/>
  <c r="L34" i="1"/>
  <c r="G34" i="1"/>
  <c r="G48" i="1" s="1"/>
  <c r="K27" i="1"/>
  <c r="J27" i="1"/>
  <c r="I27" i="1"/>
  <c r="H27" i="1"/>
  <c r="F27" i="1"/>
  <c r="E27" i="1"/>
  <c r="G25" i="1"/>
  <c r="L25" i="1" s="1"/>
  <c r="L24" i="1"/>
  <c r="G24" i="1"/>
  <c r="G23" i="1"/>
  <c r="L23" i="1" s="1"/>
  <c r="L22" i="1"/>
  <c r="L27" i="1" s="1"/>
  <c r="G22" i="1"/>
  <c r="K14" i="1"/>
  <c r="J14" i="1"/>
  <c r="I14" i="1"/>
  <c r="H14" i="1"/>
  <c r="E14" i="1"/>
  <c r="F12" i="1"/>
  <c r="G12" i="1" s="1"/>
  <c r="L12" i="1" s="1"/>
  <c r="F11" i="1"/>
  <c r="G11" i="1" s="1"/>
  <c r="G14" i="1" l="1"/>
  <c r="L11" i="1"/>
  <c r="L14" i="1" s="1"/>
  <c r="L48" i="1"/>
  <c r="G27" i="1"/>
  <c r="F14" i="1"/>
</calcChain>
</file>

<file path=xl/sharedStrings.xml><?xml version="1.0" encoding="utf-8"?>
<sst xmlns="http://schemas.openxmlformats.org/spreadsheetml/2006/main" count="59" uniqueCount="33">
  <si>
    <t>Coordinadora de Fomento al Comercio Exterior del Estado de Guanajuato</t>
  </si>
  <si>
    <t>Estado Analítico del Ejercicio del Presupuesto de Egresos</t>
  </si>
  <si>
    <t>Clasificación Administrativa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</si>
  <si>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</si>
  <si>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</si>
  <si>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</si>
  <si>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</si>
  <si>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</si>
  <si>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</si>
  <si>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</si>
  <si>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</si>
  <si>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</si>
  <si>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</si>
  <si>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</si>
  <si>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</si>
  <si>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</si>
  <si>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Despacho de la Dirección General</t>
  </si>
  <si>
    <t>Desp. Dir. Adjunta de Prom. de Exportaci</t>
  </si>
  <si>
    <t>Total del Gasto</t>
  </si>
  <si>
    <t>Gobierno (Federal/Estatal/Municipal) del Estado de Guanajuato
Estado Analítico del Ejercicio del Presupuesto de Egresos
Clasificación Administrativa
Del 1 de enero al 31 de Diciembre de 2019</t>
  </si>
  <si>
    <t>Poder Ejecutivo</t>
  </si>
  <si>
    <t>Poder Legislativo</t>
  </si>
  <si>
    <t>Poder Judicial</t>
  </si>
  <si>
    <t>Órganos Autónomos</t>
  </si>
  <si>
    <t>Sector Paraestatal del Gobierno (Federal/Estatal/Municipal) del Estado de Guanajuato
Estado Analítico del Ejercicio del Presupuesto de Egresos
Clasificación Administrativa
Del 1 de enero al 31 de Diciembre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</si>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</sst>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General_)"/>
    <numFmt numFmtId="168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0">
    <xf numFmtId="0" fontId="0" fillId="0" borderId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" fontId="7" fillId="4" borderId="16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167" fontId="6" fillId="0" borderId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2" applyFont="1"/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/>
    <xf numFmtId="0" fontId="4" fillId="0" borderId="0" xfId="2" applyFont="1" applyFill="1"/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5" fillId="0" borderId="0" xfId="2" applyFont="1" applyFill="1" applyBorder="1"/>
    <xf numFmtId="0" fontId="5" fillId="0" borderId="0" xfId="2" applyFont="1" applyFill="1"/>
    <xf numFmtId="0" fontId="3" fillId="2" borderId="1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9" xfId="3" applyFont="1" applyFill="1" applyBorder="1" applyAlignment="1" applyProtection="1">
      <alignment horizontal="center" vertical="center" wrapText="1"/>
      <protection locked="0"/>
    </xf>
    <xf numFmtId="0" fontId="3" fillId="2" borderId="10" xfId="3" applyFont="1" applyFill="1" applyBorder="1" applyAlignment="1" applyProtection="1">
      <alignment horizontal="center" vertical="center" wrapText="1"/>
      <protection locked="0"/>
    </xf>
    <xf numFmtId="0" fontId="3" fillId="2" borderId="11" xfId="3" applyFont="1" applyFill="1" applyBorder="1" applyAlignment="1" applyProtection="1">
      <alignment horizontal="center" vertical="center" wrapText="1"/>
      <protection locked="0"/>
    </xf>
    <xf numFmtId="4" fontId="3" fillId="2" borderId="12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4" fontId="3" fillId="2" borderId="13" xfId="3" applyNumberFormat="1" applyFont="1" applyFill="1" applyBorder="1" applyAlignment="1">
      <alignment horizontal="center" vertical="center" wrapText="1"/>
    </xf>
    <xf numFmtId="4" fontId="3" fillId="2" borderId="14" xfId="3" applyNumberFormat="1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13" xfId="3" applyNumberFormat="1" applyFont="1" applyFill="1" applyBorder="1" applyAlignment="1">
      <alignment horizontal="center" vertical="center" wrapText="1"/>
    </xf>
    <xf numFmtId="0" fontId="4" fillId="0" borderId="1" xfId="2" applyFont="1" applyBorder="1" applyProtection="1">
      <protection locked="0"/>
    </xf>
    <xf numFmtId="0" fontId="5" fillId="0" borderId="3" xfId="3" applyFont="1" applyFill="1" applyBorder="1" applyAlignment="1">
      <alignment horizontal="center" vertical="center"/>
    </xf>
    <xf numFmtId="4" fontId="5" fillId="0" borderId="12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" fillId="0" borderId="4" xfId="2" applyFont="1" applyBorder="1" applyAlignment="1" applyProtection="1">
      <alignment vertical="center"/>
      <protection locked="0"/>
    </xf>
    <xf numFmtId="0" fontId="5" fillId="0" borderId="5" xfId="2" applyFont="1" applyFill="1" applyBorder="1" applyAlignment="1" applyProtection="1">
      <alignment vertical="center"/>
      <protection locked="0"/>
    </xf>
    <xf numFmtId="164" fontId="4" fillId="0" borderId="0" xfId="4" applyNumberFormat="1" applyFont="1" applyAlignment="1" applyProtection="1">
      <alignment horizontal="center" vertical="center"/>
      <protection locked="0"/>
    </xf>
    <xf numFmtId="164" fontId="4" fillId="0" borderId="15" xfId="4" applyNumberFormat="1" applyFont="1" applyBorder="1" applyAlignment="1" applyProtection="1">
      <alignment horizontal="center" vertical="center"/>
      <protection locked="0"/>
    </xf>
    <xf numFmtId="0" fontId="5" fillId="0" borderId="0" xfId="2" applyFont="1"/>
    <xf numFmtId="4" fontId="4" fillId="0" borderId="0" xfId="2" applyNumberFormat="1" applyFont="1"/>
    <xf numFmtId="0" fontId="4" fillId="0" borderId="4" xfId="2" applyFont="1" applyBorder="1" applyProtection="1">
      <protection locked="0"/>
    </xf>
    <xf numFmtId="0" fontId="5" fillId="0" borderId="8" xfId="2" applyFont="1" applyFill="1" applyBorder="1" applyProtection="1">
      <protection locked="0"/>
    </xf>
    <xf numFmtId="164" fontId="5" fillId="0" borderId="14" xfId="2" applyNumberFormat="1" applyFont="1" applyFill="1" applyBorder="1" applyProtection="1">
      <protection locked="0"/>
    </xf>
    <xf numFmtId="43" fontId="5" fillId="0" borderId="0" xfId="2" applyNumberFormat="1" applyFont="1"/>
    <xf numFmtId="0" fontId="4" fillId="0" borderId="9" xfId="2" applyFont="1" applyBorder="1" applyProtection="1">
      <protection locked="0"/>
    </xf>
    <xf numFmtId="0" fontId="3" fillId="0" borderId="10" xfId="2" applyFont="1" applyFill="1" applyBorder="1" applyAlignment="1" applyProtection="1">
      <alignment horizontal="left" vertical="center"/>
      <protection locked="0"/>
    </xf>
    <xf numFmtId="164" fontId="3" fillId="0" borderId="13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Alignment="1">
      <alignment vertical="top" wrapText="1"/>
    </xf>
    <xf numFmtId="0" fontId="5" fillId="5" borderId="0" xfId="5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6" applyNumberFormat="1" applyFont="1" applyFill="1" applyBorder="1" applyAlignment="1">
      <alignment horizontal="right" vertical="center" wrapText="1"/>
    </xf>
    <xf numFmtId="164" fontId="5" fillId="0" borderId="0" xfId="6" applyNumberFormat="1" applyFont="1" applyFill="1" applyBorder="1" applyAlignment="1">
      <alignment horizontal="right" vertical="center" wrapText="1"/>
    </xf>
    <xf numFmtId="0" fontId="4" fillId="0" borderId="0" xfId="2" applyFont="1" applyProtection="1">
      <protection locked="0"/>
    </xf>
    <xf numFmtId="0" fontId="4" fillId="0" borderId="2" xfId="2" applyFont="1" applyBorder="1" applyProtection="1">
      <protection locked="0"/>
    </xf>
    <xf numFmtId="4" fontId="4" fillId="0" borderId="12" xfId="2" applyNumberFormat="1" applyFont="1" applyBorder="1" applyProtection="1">
      <protection locked="0"/>
    </xf>
    <xf numFmtId="0" fontId="4" fillId="0" borderId="0" xfId="2" applyFont="1" applyBorder="1" applyAlignment="1" applyProtection="1">
      <alignment vertical="center"/>
      <protection locked="0"/>
    </xf>
    <xf numFmtId="3" fontId="4" fillId="0" borderId="15" xfId="2" applyNumberFormat="1" applyFont="1" applyBorder="1" applyAlignment="1" applyProtection="1">
      <alignment vertical="center"/>
      <protection locked="0"/>
    </xf>
    <xf numFmtId="0" fontId="5" fillId="0" borderId="0" xfId="2" applyFont="1" applyAlignment="1">
      <alignment vertical="center"/>
    </xf>
    <xf numFmtId="3" fontId="4" fillId="0" borderId="14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 applyProtection="1">
      <alignment vertical="center"/>
      <protection locked="0"/>
    </xf>
    <xf numFmtId="3" fontId="3" fillId="0" borderId="13" xfId="2" applyNumberFormat="1" applyFont="1" applyFill="1" applyBorder="1" applyAlignment="1" applyProtection="1">
      <alignment vertical="center"/>
      <protection locked="0"/>
    </xf>
    <xf numFmtId="0" fontId="5" fillId="5" borderId="0" xfId="5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6" applyNumberFormat="1" applyFont="1" applyFill="1" applyBorder="1" applyAlignment="1">
      <alignment horizontal="right" vertical="center" wrapText="1"/>
    </xf>
    <xf numFmtId="0" fontId="5" fillId="0" borderId="0" xfId="2" applyFont="1" applyAlignment="1"/>
    <xf numFmtId="4" fontId="4" fillId="0" borderId="1" xfId="2" applyNumberFormat="1" applyFont="1" applyBorder="1" applyProtection="1">
      <protection locked="0"/>
    </xf>
    <xf numFmtId="0" fontId="4" fillId="0" borderId="4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3" fontId="4" fillId="0" borderId="4" xfId="2" applyNumberFormat="1" applyFont="1" applyBorder="1" applyAlignment="1" applyProtection="1">
      <alignment vertical="center"/>
      <protection locked="0"/>
    </xf>
    <xf numFmtId="3" fontId="4" fillId="0" borderId="15" xfId="2" applyNumberFormat="1" applyFont="1" applyFill="1" applyBorder="1" applyAlignment="1" applyProtection="1">
      <alignment horizontal="right" vertical="center"/>
      <protection locked="0"/>
    </xf>
    <xf numFmtId="3" fontId="4" fillId="0" borderId="4" xfId="2" applyNumberFormat="1" applyFont="1" applyFill="1" applyBorder="1" applyAlignment="1" applyProtection="1">
      <alignment horizontal="right" vertical="center"/>
      <protection locked="0"/>
    </xf>
    <xf numFmtId="0" fontId="4" fillId="0" borderId="4" xfId="2" applyFont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left" wrapText="1"/>
      <protection locked="0"/>
    </xf>
    <xf numFmtId="3" fontId="4" fillId="0" borderId="4" xfId="2" applyNumberFormat="1" applyFont="1" applyBorder="1" applyProtection="1">
      <protection locked="0"/>
    </xf>
    <xf numFmtId="3" fontId="4" fillId="0" borderId="15" xfId="2" applyNumberFormat="1" applyFont="1" applyBorder="1" applyProtection="1">
      <protection locked="0"/>
    </xf>
    <xf numFmtId="0" fontId="4" fillId="0" borderId="4" xfId="2" applyFont="1" applyBorder="1" applyAlignment="1" applyProtection="1">
      <alignment horizontal="left" wrapText="1"/>
      <protection locked="0"/>
    </xf>
    <xf numFmtId="0" fontId="4" fillId="0" borderId="5" xfId="2" applyFont="1" applyBorder="1" applyAlignment="1" applyProtection="1">
      <alignment horizontal="left" wrapText="1"/>
      <protection locked="0"/>
    </xf>
    <xf numFmtId="0" fontId="4" fillId="0" borderId="6" xfId="2" applyFont="1" applyBorder="1" applyProtection="1">
      <protection locked="0"/>
    </xf>
    <xf numFmtId="0" fontId="4" fillId="0" borderId="7" xfId="2" applyFont="1" applyBorder="1" applyProtection="1">
      <protection locked="0"/>
    </xf>
    <xf numFmtId="3" fontId="4" fillId="0" borderId="14" xfId="2" applyNumberFormat="1" applyFont="1" applyBorder="1" applyProtection="1">
      <protection locked="0"/>
    </xf>
    <xf numFmtId="0" fontId="4" fillId="3" borderId="0" xfId="2" applyFont="1" applyFill="1"/>
    <xf numFmtId="0" fontId="0" fillId="0" borderId="0" xfId="0" applyFont="1"/>
    <xf numFmtId="43" fontId="8" fillId="0" borderId="0" xfId="2" applyNumberFormat="1" applyFont="1"/>
    <xf numFmtId="0" fontId="8" fillId="0" borderId="0" xfId="2" applyFont="1"/>
    <xf numFmtId="0" fontId="4" fillId="3" borderId="0" xfId="2" applyFont="1" applyFill="1" applyBorder="1"/>
    <xf numFmtId="0" fontId="8" fillId="3" borderId="0" xfId="2" applyFont="1" applyFill="1" applyBorder="1"/>
    <xf numFmtId="0" fontId="9" fillId="3" borderId="0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3" borderId="0" xfId="2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right" vertical="center" wrapText="1"/>
    </xf>
  </cellXfs>
  <cellStyles count="60">
    <cellStyle name="=C:\WINNT\SYSTEM32\COMMAND.COM" xfId="7"/>
    <cellStyle name="Euro" xfId="8"/>
    <cellStyle name="Millares 10" xfId="9"/>
    <cellStyle name="Millares 10 2" xfId="10"/>
    <cellStyle name="Millares 2" xfId="11"/>
    <cellStyle name="Millares 2 2" xfId="12"/>
    <cellStyle name="Millares 2 2 2" xfId="13"/>
    <cellStyle name="Millares 2 2 2 2" xfId="14"/>
    <cellStyle name="Millares 2 2 3" xfId="15"/>
    <cellStyle name="Millares 2 3" xfId="16"/>
    <cellStyle name="Millares 2 4" xfId="17"/>
    <cellStyle name="Millares 2 4 2" xfId="18"/>
    <cellStyle name="Millares 2 5" xfId="19"/>
    <cellStyle name="Millares 3" xfId="20"/>
    <cellStyle name="Millares 3 2" xfId="6"/>
    <cellStyle name="Millares 3 3" xfId="21"/>
    <cellStyle name="Millares 4" xfId="4"/>
    <cellStyle name="Millares 4 2" xfId="22"/>
    <cellStyle name="Millares 5" xfId="23"/>
    <cellStyle name="Millares 5 2" xfId="24"/>
    <cellStyle name="Millares 6" xfId="25"/>
    <cellStyle name="Moneda 2" xfId="26"/>
    <cellStyle name="Normal" xfId="0" builtinId="0"/>
    <cellStyle name="Normal 10" xfId="27"/>
    <cellStyle name="Normal 2" xfId="28"/>
    <cellStyle name="Normal 2 2" xfId="29"/>
    <cellStyle name="Normal 2 3" xfId="1"/>
    <cellStyle name="Normal 2 3 2" xfId="30"/>
    <cellStyle name="Normal 2 3 3" xfId="31"/>
    <cellStyle name="Normal 2 4" xfId="32"/>
    <cellStyle name="Normal 2 5" xfId="33"/>
    <cellStyle name="Normal 2 5 2" xfId="34"/>
    <cellStyle name="Normal 2 6" xfId="35"/>
    <cellStyle name="Normal 3" xfId="36"/>
    <cellStyle name="Normal 3 2" xfId="37"/>
    <cellStyle name="Normal 3 2 2" xfId="38"/>
    <cellStyle name="Normal 3 2 2 2" xfId="39"/>
    <cellStyle name="Normal 3 3" xfId="40"/>
    <cellStyle name="Normal 3 3 2" xfId="3"/>
    <cellStyle name="Normal 3 4" xfId="41"/>
    <cellStyle name="Normal 3 5" xfId="42"/>
    <cellStyle name="Normal 4" xfId="43"/>
    <cellStyle name="Normal 4 2" xfId="44"/>
    <cellStyle name="Normal 5" xfId="45"/>
    <cellStyle name="Normal 5 2" xfId="46"/>
    <cellStyle name="Normal 5 3" xfId="47"/>
    <cellStyle name="Normal 5 3 2" xfId="48"/>
    <cellStyle name="Normal 56" xfId="49"/>
    <cellStyle name="Normal 6" xfId="50"/>
    <cellStyle name="Normal 6 2" xfId="51"/>
    <cellStyle name="Normal 6 2 2" xfId="52"/>
    <cellStyle name="Normal 6 3" xfId="53"/>
    <cellStyle name="Normal 6 4" xfId="54"/>
    <cellStyle name="Normal 7" xfId="55"/>
    <cellStyle name="Normal 7 2" xfId="56"/>
    <cellStyle name="Normal 8" xfId="57"/>
    <cellStyle name="Normal 9" xfId="2"/>
    <cellStyle name="Porcentaje 2" xfId="58"/>
    <cellStyle name="SAPBEXstdItem" xfId="5"/>
    <cellStyle name="Título 4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81074</xdr:colOff>
      <xdr:row>51</xdr:row>
      <xdr:rowOff>218014</xdr:rowOff>
    </xdr:from>
    <xdr:to>
      <xdr:col>2</xdr:col>
      <xdr:colOff>1888824</xdr:colOff>
      <xdr:row>51</xdr:row>
      <xdr:rowOff>218015</xdr:rowOff>
    </xdr:to>
    <xdr:cxnSp macro="">
      <xdr:nvCxnSpPr>
        <xdr:cNvPr id="2" name="1 Conector recto"/>
        <xdr:cNvCxnSpPr/>
      </xdr:nvCxnSpPr>
      <xdr:spPr>
        <a:xfrm>
          <a:off x="166799" y="12581464"/>
          <a:ext cx="18077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776604</xdr:colOff>
      <xdr:row>51</xdr:row>
      <xdr:rowOff>187537</xdr:rowOff>
    </xdr:from>
    <xdr:to>
      <xdr:col>11</xdr:col>
      <xdr:colOff>275166</xdr:colOff>
      <xdr:row>51</xdr:row>
      <xdr:rowOff>187538</xdr:rowOff>
    </xdr:to>
    <xdr:cxnSp macro="">
      <xdr:nvCxnSpPr>
        <xdr:cNvPr id="3" name="3 Conector recto"/>
        <xdr:cNvCxnSpPr/>
      </xdr:nvCxnSpPr>
      <xdr:spPr>
        <a:xfrm>
          <a:off x="10654029" y="12550987"/>
          <a:ext cx="1898862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205782</xdr:colOff>
      <xdr:row>21</xdr:row>
      <xdr:rowOff>31750</xdr:rowOff>
    </xdr:from>
    <xdr:ext cx="2853089" cy="796757"/>
    <xdr:sp macro="" textlink="">
      <xdr:nvSpPr>
        <xdr:cNvPr id="4" name="3 Rectángulo"/>
        <xdr:cNvSpPr/>
      </xdr:nvSpPr>
      <xdr:spPr>
        <a:xfrm>
          <a:off x="6482757" y="4632325"/>
          <a:ext cx="2853089" cy="79675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5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</a:t>
          </a:r>
          <a:r>
            <a:rPr lang="es-ES" sz="45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APLICA</a:t>
          </a:r>
          <a:endParaRPr lang="es-ES" sz="45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I_Edos_Pptales_Sep_19/Egreso/09_Estados%202019_Septiembre_egre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PRESUPUESTOS%20CPA%202019%20Editable_%20P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3010%20CP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</sheetNames>
    <sheetDataSet>
      <sheetData sheetId="0">
        <row r="52">
          <cell r="D52" t="str">
            <v>Lic. Luis Ernesto Rojas Ávila</v>
          </cell>
          <cell r="I52" t="str">
            <v>C.P. Juan José Rangel Gutiérrez</v>
          </cell>
        </row>
        <row r="53">
          <cell r="D53" t="str">
            <v>Director General</v>
          </cell>
          <cell r="I53" t="str">
            <v>Director Financiero y de Administración</v>
          </cell>
        </row>
        <row r="54">
          <cell r="D54" t="str">
            <v>COFOCE</v>
          </cell>
          <cell r="I54" t="str">
            <v>COFOCE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Admon"/>
      <sheetName val="COG"/>
      <sheetName val="CTG"/>
      <sheetName val="CFF"/>
      <sheetName val="EN"/>
      <sheetName val="ID"/>
      <sheetName val="IPF"/>
      <sheetName val="GCP"/>
      <sheetName val="PPI"/>
      <sheetName val="IR"/>
      <sheetName val="FF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 ESTADOS FIANCIEROS"/>
      <sheetName val="NM"/>
      <sheetName val="R"/>
      <sheetName val="CAdmon"/>
      <sheetName val="COG"/>
      <sheetName val="CE"/>
      <sheetName val="CFG"/>
      <sheetName val="EN"/>
      <sheetName val="ID"/>
      <sheetName val="IPF"/>
      <sheetName val="GCP"/>
      <sheetName val="PPI"/>
      <sheetName val="IR"/>
      <sheetName val="RCBPE"/>
      <sheetName val="REBYC"/>
      <sheetName val="MPAS"/>
      <sheetName val="DGF"/>
      <sheetName val="BMu"/>
      <sheetName val="BInmu"/>
      <sheetName val="InfAdicionalOtrasLeyes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showGridLines="0" tabSelected="1" view="pageBreakPreview" zoomScale="90" zoomScaleNormal="90" zoomScaleSheetLayoutView="90" workbookViewId="0">
      <selection sqref="A1:L57"/>
    </sheetView>
  </sheetViews>
  <sheetFormatPr baseColWidth="10" defaultRowHeight="11.25" x14ac:dyDescent="0.2"/>
  <cols>
    <col min="1" max="1" width="0.83203125" style="4" customWidth="1"/>
    <col min="2" max="2" width="0.6640625" style="4" customWidth="1"/>
    <col min="3" max="3" width="36.1640625" style="4" customWidth="1"/>
    <col min="4" max="4" width="24.5" style="4" customWidth="1"/>
    <col min="5" max="5" width="23" style="4" customWidth="1"/>
    <col min="6" max="6" width="24.6640625" style="4" customWidth="1"/>
    <col min="7" max="11" width="21" style="4" customWidth="1"/>
    <col min="12" max="12" width="21.83203125" style="4" customWidth="1"/>
    <col min="13" max="13" width="2.1640625" style="4" customWidth="1"/>
    <col min="14" max="14" width="13.5" style="4" customWidth="1"/>
    <col min="15" max="16384" width="12" style="4"/>
  </cols>
  <sheetData>
    <row r="1" spans="3:16" ht="15" customHeight="1" x14ac:dyDescent="0.2">
      <c r="C1" s="1" t="s">
        <v>0</v>
      </c>
      <c r="D1" s="2"/>
      <c r="E1" s="2"/>
      <c r="F1" s="2"/>
      <c r="G1" s="2"/>
      <c r="H1" s="2"/>
      <c r="I1" s="2"/>
      <c r="J1" s="2"/>
      <c r="K1" s="2"/>
      <c r="L1" s="3"/>
    </row>
    <row r="2" spans="3:16" x14ac:dyDescent="0.2">
      <c r="C2" s="5" t="s">
        <v>1</v>
      </c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9"/>
    </row>
    <row r="3" spans="3:16" x14ac:dyDescent="0.2">
      <c r="C3" s="5" t="s">
        <v>2</v>
      </c>
      <c r="D3" s="6"/>
      <c r="E3" s="6"/>
      <c r="F3" s="6"/>
      <c r="G3" s="6"/>
      <c r="H3" s="6"/>
      <c r="I3" s="6"/>
      <c r="J3" s="6"/>
      <c r="K3" s="6"/>
      <c r="L3" s="7"/>
      <c r="M3" s="8"/>
      <c r="N3" s="8"/>
      <c r="O3" s="8"/>
    </row>
    <row r="4" spans="3:16" x14ac:dyDescent="0.2"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2"/>
      <c r="M4" s="8"/>
      <c r="N4" s="8"/>
      <c r="O4" s="8"/>
      <c r="P4" s="9"/>
    </row>
    <row r="5" spans="3:16" ht="6.75" customHeight="1" x14ac:dyDescent="0.2"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3:16" ht="9" customHeigh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3:16" x14ac:dyDescent="0.2">
      <c r="C7" s="15" t="s">
        <v>4</v>
      </c>
      <c r="D7" s="16"/>
      <c r="E7" s="17" t="s">
        <v>5</v>
      </c>
      <c r="F7" s="18"/>
      <c r="G7" s="18"/>
      <c r="H7" s="18"/>
      <c r="I7" s="18"/>
      <c r="J7" s="18"/>
      <c r="K7" s="19"/>
      <c r="L7" s="20" t="s">
        <v>6</v>
      </c>
    </row>
    <row r="8" spans="3:16" ht="22.5" x14ac:dyDescent="0.2">
      <c r="C8" s="21"/>
      <c r="D8" s="22"/>
      <c r="E8" s="23" t="s">
        <v>7</v>
      </c>
      <c r="F8" s="23" t="s">
        <v>8</v>
      </c>
      <c r="G8" s="23" t="s">
        <v>9</v>
      </c>
      <c r="H8" s="23" t="s">
        <v>10</v>
      </c>
      <c r="I8" s="23" t="s">
        <v>11</v>
      </c>
      <c r="J8" s="23" t="s">
        <v>12</v>
      </c>
      <c r="K8" s="23" t="s">
        <v>13</v>
      </c>
      <c r="L8" s="24"/>
    </row>
    <row r="9" spans="3:16" x14ac:dyDescent="0.2">
      <c r="C9" s="25"/>
      <c r="D9" s="26"/>
      <c r="E9" s="27">
        <v>1</v>
      </c>
      <c r="F9" s="27">
        <v>2</v>
      </c>
      <c r="G9" s="27" t="s">
        <v>14</v>
      </c>
      <c r="H9" s="27">
        <v>4</v>
      </c>
      <c r="I9" s="27">
        <v>5</v>
      </c>
      <c r="J9" s="27">
        <v>6</v>
      </c>
      <c r="K9" s="27">
        <v>7</v>
      </c>
      <c r="L9" s="27" t="s">
        <v>15</v>
      </c>
    </row>
    <row r="10" spans="3:16" ht="17.25" customHeight="1" x14ac:dyDescent="0.2">
      <c r="C10" s="28"/>
      <c r="D10" s="29"/>
      <c r="E10" s="30"/>
      <c r="F10" s="31"/>
      <c r="G10" s="30"/>
      <c r="H10" s="31"/>
      <c r="I10" s="31"/>
      <c r="J10" s="31"/>
      <c r="K10" s="30"/>
      <c r="L10" s="30"/>
    </row>
    <row r="11" spans="3:16" s="36" customFormat="1" ht="17.25" customHeight="1" x14ac:dyDescent="0.2">
      <c r="C11" s="32" t="s">
        <v>16</v>
      </c>
      <c r="D11" s="33"/>
      <c r="E11" s="34">
        <v>51422375</v>
      </c>
      <c r="F11" s="35">
        <f>30026858.45-12291659.64</f>
        <v>17735198.809999999</v>
      </c>
      <c r="G11" s="35">
        <f>E11+F11</f>
        <v>69157573.810000002</v>
      </c>
      <c r="H11" s="35">
        <v>63802629.200000003</v>
      </c>
      <c r="I11" s="35">
        <v>63802629.200000003</v>
      </c>
      <c r="J11" s="35">
        <v>63802629.200000003</v>
      </c>
      <c r="K11" s="35">
        <v>63120297.109999999</v>
      </c>
      <c r="L11" s="35">
        <f>G11-I11</f>
        <v>5354944.6099999994</v>
      </c>
      <c r="N11" s="37"/>
    </row>
    <row r="12" spans="3:16" s="36" customFormat="1" ht="17.25" customHeight="1" x14ac:dyDescent="0.2">
      <c r="C12" s="32" t="s">
        <v>17</v>
      </c>
      <c r="D12" s="33"/>
      <c r="E12" s="34">
        <v>57327007</v>
      </c>
      <c r="F12" s="35">
        <f>15551744.23-8829557.32</f>
        <v>6722186.9100000001</v>
      </c>
      <c r="G12" s="35">
        <f>E12+F12</f>
        <v>64049193.909999996</v>
      </c>
      <c r="H12" s="35">
        <v>52827552.82</v>
      </c>
      <c r="I12" s="35">
        <v>52827552.82</v>
      </c>
      <c r="J12" s="35">
        <v>52827552.82</v>
      </c>
      <c r="K12" s="35">
        <v>52260390.880000003</v>
      </c>
      <c r="L12" s="35">
        <f>G12-I12</f>
        <v>11221641.089999996</v>
      </c>
    </row>
    <row r="13" spans="3:16" s="36" customFormat="1" ht="17.25" customHeight="1" x14ac:dyDescent="0.2">
      <c r="C13" s="38"/>
      <c r="D13" s="39"/>
      <c r="E13" s="40"/>
      <c r="F13" s="40"/>
      <c r="G13" s="40"/>
      <c r="H13" s="40"/>
      <c r="I13" s="40"/>
      <c r="J13" s="40"/>
      <c r="K13" s="40"/>
      <c r="L13" s="40"/>
      <c r="N13" s="41"/>
    </row>
    <row r="14" spans="3:16" s="36" customFormat="1" ht="17.25" customHeight="1" x14ac:dyDescent="0.2">
      <c r="C14" s="42"/>
      <c r="D14" s="43" t="s">
        <v>18</v>
      </c>
      <c r="E14" s="44">
        <f t="shared" ref="E14:L14" si="0">+E11+E12</f>
        <v>108749382</v>
      </c>
      <c r="F14" s="44">
        <f>+F11+F12</f>
        <v>24457385.719999999</v>
      </c>
      <c r="G14" s="44">
        <f>+G11+G12</f>
        <v>133206767.72</v>
      </c>
      <c r="H14" s="44">
        <f t="shared" si="0"/>
        <v>116630182.02000001</v>
      </c>
      <c r="I14" s="44">
        <f t="shared" si="0"/>
        <v>116630182.02000001</v>
      </c>
      <c r="J14" s="44">
        <f>+J11+J12</f>
        <v>116630182.02000001</v>
      </c>
      <c r="K14" s="44">
        <f>+K11+K12</f>
        <v>115380687.99000001</v>
      </c>
      <c r="L14" s="44">
        <f t="shared" si="0"/>
        <v>16576585.699999996</v>
      </c>
      <c r="M14" s="45"/>
      <c r="N14" s="45"/>
    </row>
    <row r="15" spans="3:16" s="36" customFormat="1" ht="17.25" customHeight="1" x14ac:dyDescent="0.2">
      <c r="C15" s="46"/>
      <c r="D15" s="47"/>
      <c r="E15" s="48"/>
      <c r="F15" s="48"/>
      <c r="G15" s="48"/>
      <c r="H15" s="48"/>
      <c r="I15" s="48"/>
      <c r="J15" s="48"/>
      <c r="K15" s="48"/>
      <c r="L15" s="48"/>
    </row>
    <row r="16" spans="3:16" s="36" customFormat="1" ht="54.75" customHeight="1" x14ac:dyDescent="0.2">
      <c r="C16" s="17" t="s">
        <v>19</v>
      </c>
      <c r="D16" s="18"/>
      <c r="E16" s="18"/>
      <c r="F16" s="18"/>
      <c r="G16" s="18"/>
      <c r="H16" s="18"/>
      <c r="I16" s="18"/>
      <c r="J16" s="18"/>
      <c r="K16" s="18"/>
      <c r="L16" s="19"/>
    </row>
    <row r="17" spans="3:12" s="36" customFormat="1" ht="17.25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3:12" s="36" customFormat="1" ht="17.25" customHeight="1" x14ac:dyDescent="0.2">
      <c r="C18" s="15" t="s">
        <v>4</v>
      </c>
      <c r="D18" s="16"/>
      <c r="E18" s="17" t="s">
        <v>5</v>
      </c>
      <c r="F18" s="18"/>
      <c r="G18" s="18"/>
      <c r="H18" s="18"/>
      <c r="I18" s="18"/>
      <c r="J18" s="18"/>
      <c r="K18" s="19"/>
      <c r="L18" s="20" t="s">
        <v>6</v>
      </c>
    </row>
    <row r="19" spans="3:12" s="36" customFormat="1" ht="25.5" customHeight="1" x14ac:dyDescent="0.2">
      <c r="C19" s="21"/>
      <c r="D19" s="22"/>
      <c r="E19" s="23" t="s">
        <v>7</v>
      </c>
      <c r="F19" s="23" t="s">
        <v>8</v>
      </c>
      <c r="G19" s="23" t="s">
        <v>9</v>
      </c>
      <c r="H19" s="23" t="s">
        <v>10</v>
      </c>
      <c r="I19" s="23" t="s">
        <v>11</v>
      </c>
      <c r="J19" s="23" t="s">
        <v>12</v>
      </c>
      <c r="K19" s="23" t="s">
        <v>13</v>
      </c>
      <c r="L19" s="24"/>
    </row>
    <row r="20" spans="3:12" s="36" customFormat="1" ht="17.25" customHeight="1" x14ac:dyDescent="0.2">
      <c r="C20" s="25"/>
      <c r="D20" s="26"/>
      <c r="E20" s="27">
        <v>1</v>
      </c>
      <c r="F20" s="27">
        <v>2</v>
      </c>
      <c r="G20" s="27" t="s">
        <v>14</v>
      </c>
      <c r="H20" s="27">
        <v>4</v>
      </c>
      <c r="I20" s="27">
        <v>5</v>
      </c>
      <c r="J20" s="27">
        <v>6</v>
      </c>
      <c r="K20" s="27">
        <v>7</v>
      </c>
      <c r="L20" s="27" t="s">
        <v>15</v>
      </c>
    </row>
    <row r="21" spans="3:12" s="36" customFormat="1" ht="17.25" customHeight="1" x14ac:dyDescent="0.2">
      <c r="C21" s="28"/>
      <c r="D21" s="50"/>
      <c r="E21" s="51"/>
      <c r="F21" s="51"/>
      <c r="G21" s="51"/>
      <c r="H21" s="51"/>
      <c r="I21" s="51"/>
      <c r="J21" s="51"/>
      <c r="K21" s="51"/>
      <c r="L21" s="51"/>
    </row>
    <row r="22" spans="3:12" s="54" customFormat="1" ht="17.25" customHeight="1" x14ac:dyDescent="0.2">
      <c r="C22" s="32" t="s">
        <v>20</v>
      </c>
      <c r="D22" s="52"/>
      <c r="E22" s="53">
        <v>0</v>
      </c>
      <c r="F22" s="53">
        <v>0</v>
      </c>
      <c r="G22" s="53">
        <f>+E22+F22</f>
        <v>0</v>
      </c>
      <c r="H22" s="53">
        <v>0</v>
      </c>
      <c r="I22" s="53">
        <v>0</v>
      </c>
      <c r="J22" s="53">
        <v>0</v>
      </c>
      <c r="K22" s="53">
        <v>0</v>
      </c>
      <c r="L22" s="53">
        <f>G22-I22</f>
        <v>0</v>
      </c>
    </row>
    <row r="23" spans="3:12" s="54" customFormat="1" ht="17.25" customHeight="1" x14ac:dyDescent="0.2">
      <c r="C23" s="32" t="s">
        <v>21</v>
      </c>
      <c r="D23" s="52"/>
      <c r="E23" s="53">
        <v>0</v>
      </c>
      <c r="F23" s="53">
        <v>0</v>
      </c>
      <c r="G23" s="53">
        <f>+E23+F23</f>
        <v>0</v>
      </c>
      <c r="H23" s="53">
        <v>0</v>
      </c>
      <c r="I23" s="53">
        <v>0</v>
      </c>
      <c r="J23" s="53">
        <v>0</v>
      </c>
      <c r="K23" s="53">
        <v>0</v>
      </c>
      <c r="L23" s="53">
        <f>G23-I23</f>
        <v>0</v>
      </c>
    </row>
    <row r="24" spans="3:12" s="54" customFormat="1" ht="17.25" customHeight="1" x14ac:dyDescent="0.2">
      <c r="C24" s="32" t="s">
        <v>22</v>
      </c>
      <c r="D24" s="52"/>
      <c r="E24" s="53">
        <v>0</v>
      </c>
      <c r="F24" s="53">
        <v>0</v>
      </c>
      <c r="G24" s="53">
        <f>+E24+F24</f>
        <v>0</v>
      </c>
      <c r="H24" s="53">
        <v>0</v>
      </c>
      <c r="I24" s="53">
        <v>0</v>
      </c>
      <c r="J24" s="53">
        <v>0</v>
      </c>
      <c r="K24" s="53">
        <v>0</v>
      </c>
      <c r="L24" s="53">
        <f>G24-I24</f>
        <v>0</v>
      </c>
    </row>
    <row r="25" spans="3:12" s="54" customFormat="1" ht="17.25" customHeight="1" x14ac:dyDescent="0.2">
      <c r="C25" s="32" t="s">
        <v>23</v>
      </c>
      <c r="D25" s="52"/>
      <c r="E25" s="53">
        <v>0</v>
      </c>
      <c r="F25" s="53">
        <v>0</v>
      </c>
      <c r="G25" s="53">
        <f>+E25+F25</f>
        <v>0</v>
      </c>
      <c r="H25" s="53">
        <v>0</v>
      </c>
      <c r="I25" s="53">
        <v>0</v>
      </c>
      <c r="J25" s="53">
        <v>0</v>
      </c>
      <c r="K25" s="53">
        <v>0</v>
      </c>
      <c r="L25" s="53">
        <f>G25-I25</f>
        <v>0</v>
      </c>
    </row>
    <row r="26" spans="3:12" s="54" customFormat="1" ht="17.25" customHeight="1" x14ac:dyDescent="0.2">
      <c r="C26" s="32"/>
      <c r="D26" s="52"/>
      <c r="E26" s="55"/>
      <c r="F26" s="55"/>
      <c r="G26" s="55"/>
      <c r="H26" s="55"/>
      <c r="I26" s="55"/>
      <c r="J26" s="55"/>
      <c r="K26" s="55"/>
      <c r="L26" s="55"/>
    </row>
    <row r="27" spans="3:12" s="54" customFormat="1" ht="17.25" customHeight="1" x14ac:dyDescent="0.2">
      <c r="C27" s="56"/>
      <c r="D27" s="43" t="s">
        <v>18</v>
      </c>
      <c r="E27" s="57">
        <f>SUM(E22:E25)</f>
        <v>0</v>
      </c>
      <c r="F27" s="57">
        <f t="shared" ref="F27:L27" si="1">SUM(F22:F25)</f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57">
        <f t="shared" si="1"/>
        <v>0</v>
      </c>
    </row>
    <row r="28" spans="3:12" s="54" customFormat="1" ht="17.25" customHeight="1" x14ac:dyDescent="0.2">
      <c r="C28" s="58"/>
      <c r="D28" s="47"/>
      <c r="E28" s="47"/>
      <c r="F28" s="47"/>
      <c r="G28" s="47"/>
      <c r="H28" s="47"/>
      <c r="I28" s="47"/>
      <c r="J28" s="47"/>
      <c r="K28" s="47"/>
      <c r="L28" s="59"/>
    </row>
    <row r="29" spans="3:12" s="60" customFormat="1" ht="49.5" customHeight="1" x14ac:dyDescent="0.2">
      <c r="C29" s="17" t="s">
        <v>24</v>
      </c>
      <c r="D29" s="18"/>
      <c r="E29" s="18"/>
      <c r="F29" s="18"/>
      <c r="G29" s="18"/>
      <c r="H29" s="18"/>
      <c r="I29" s="18"/>
      <c r="J29" s="18"/>
      <c r="K29" s="18"/>
      <c r="L29" s="19"/>
    </row>
    <row r="30" spans="3:12" s="60" customFormat="1" ht="17.25" customHeight="1" x14ac:dyDescent="0.2">
      <c r="C30" s="15" t="s">
        <v>4</v>
      </c>
      <c r="D30" s="16"/>
      <c r="E30" s="17" t="s">
        <v>5</v>
      </c>
      <c r="F30" s="18"/>
      <c r="G30" s="18"/>
      <c r="H30" s="18"/>
      <c r="I30" s="18"/>
      <c r="J30" s="18"/>
      <c r="K30" s="19"/>
      <c r="L30" s="20" t="s">
        <v>6</v>
      </c>
    </row>
    <row r="31" spans="3:12" s="60" customFormat="1" ht="24" customHeight="1" x14ac:dyDescent="0.2">
      <c r="C31" s="21"/>
      <c r="D31" s="22"/>
      <c r="E31" s="23" t="s">
        <v>7</v>
      </c>
      <c r="F31" s="23" t="s">
        <v>8</v>
      </c>
      <c r="G31" s="23" t="s">
        <v>9</v>
      </c>
      <c r="H31" s="23" t="s">
        <v>10</v>
      </c>
      <c r="I31" s="23" t="s">
        <v>11</v>
      </c>
      <c r="J31" s="23" t="s">
        <v>12</v>
      </c>
      <c r="K31" s="23" t="s">
        <v>13</v>
      </c>
      <c r="L31" s="24"/>
    </row>
    <row r="32" spans="3:12" s="60" customFormat="1" ht="17.25" customHeight="1" x14ac:dyDescent="0.2">
      <c r="C32" s="25"/>
      <c r="D32" s="26"/>
      <c r="E32" s="27">
        <v>1</v>
      </c>
      <c r="F32" s="27">
        <v>2</v>
      </c>
      <c r="G32" s="27" t="s">
        <v>14</v>
      </c>
      <c r="H32" s="27">
        <v>4</v>
      </c>
      <c r="I32" s="27">
        <v>5</v>
      </c>
      <c r="J32" s="27">
        <v>6</v>
      </c>
      <c r="K32" s="27">
        <v>7</v>
      </c>
      <c r="L32" s="27" t="s">
        <v>15</v>
      </c>
    </row>
    <row r="33" spans="3:14" s="60" customFormat="1" ht="17.25" customHeight="1" x14ac:dyDescent="0.2">
      <c r="C33" s="28"/>
      <c r="D33" s="50"/>
      <c r="E33" s="61"/>
      <c r="F33" s="51"/>
      <c r="G33" s="61"/>
      <c r="H33" s="61"/>
      <c r="I33" s="51"/>
      <c r="J33" s="51"/>
      <c r="K33" s="51"/>
      <c r="L33" s="51"/>
    </row>
    <row r="34" spans="3:14" s="60" customFormat="1" ht="23.25" customHeight="1" x14ac:dyDescent="0.2">
      <c r="C34" s="62" t="s">
        <v>25</v>
      </c>
      <c r="D34" s="63"/>
      <c r="E34" s="64">
        <v>108749382</v>
      </c>
      <c r="F34" s="65">
        <v>24457385.719999999</v>
      </c>
      <c r="G34" s="64">
        <f>+E34+F34</f>
        <v>133206767.72</v>
      </c>
      <c r="H34" s="64">
        <v>116630182.02</v>
      </c>
      <c r="I34" s="66">
        <v>116630182.02</v>
      </c>
      <c r="J34" s="66">
        <v>116630182.02</v>
      </c>
      <c r="K34" s="65">
        <v>115380687.98999999</v>
      </c>
      <c r="L34" s="53">
        <f t="shared" ref="L34:L46" si="2">G34-I34</f>
        <v>16576585.700000003</v>
      </c>
    </row>
    <row r="35" spans="3:14" s="60" customFormat="1" ht="17.25" customHeight="1" x14ac:dyDescent="0.2">
      <c r="C35" s="67"/>
      <c r="D35" s="68"/>
      <c r="E35" s="69"/>
      <c r="F35" s="70"/>
      <c r="G35" s="69"/>
      <c r="H35" s="69"/>
      <c r="I35" s="69"/>
      <c r="J35" s="69"/>
      <c r="K35" s="70"/>
      <c r="L35" s="70"/>
    </row>
    <row r="36" spans="3:14" s="60" customFormat="1" ht="17.25" customHeight="1" x14ac:dyDescent="0.2">
      <c r="C36" s="71" t="s">
        <v>26</v>
      </c>
      <c r="D36" s="72"/>
      <c r="E36" s="69">
        <v>0</v>
      </c>
      <c r="F36" s="70">
        <v>0</v>
      </c>
      <c r="G36" s="69">
        <f t="shared" ref="G36:G46" si="3">+E36+F36</f>
        <v>0</v>
      </c>
      <c r="H36" s="69">
        <v>0</v>
      </c>
      <c r="I36" s="69">
        <v>0</v>
      </c>
      <c r="J36" s="69">
        <v>0</v>
      </c>
      <c r="K36" s="70">
        <v>0</v>
      </c>
      <c r="L36" s="70">
        <f t="shared" si="2"/>
        <v>0</v>
      </c>
    </row>
    <row r="37" spans="3:14" s="60" customFormat="1" ht="17.25" customHeight="1" x14ac:dyDescent="0.2">
      <c r="C37" s="67"/>
      <c r="D37" s="68"/>
      <c r="E37" s="69"/>
      <c r="F37" s="70"/>
      <c r="G37" s="69"/>
      <c r="H37" s="69"/>
      <c r="I37" s="69"/>
      <c r="J37" s="69"/>
      <c r="K37" s="70"/>
      <c r="L37" s="70"/>
    </row>
    <row r="38" spans="3:14" s="60" customFormat="1" ht="29.25" customHeight="1" x14ac:dyDescent="0.2">
      <c r="C38" s="71" t="s">
        <v>27</v>
      </c>
      <c r="D38" s="72"/>
      <c r="E38" s="70">
        <v>0</v>
      </c>
      <c r="F38" s="70">
        <v>0</v>
      </c>
      <c r="G38" s="69">
        <f t="shared" si="3"/>
        <v>0</v>
      </c>
      <c r="H38" s="69">
        <v>0</v>
      </c>
      <c r="I38" s="69">
        <v>0</v>
      </c>
      <c r="J38" s="69">
        <v>0</v>
      </c>
      <c r="K38" s="70">
        <v>0</v>
      </c>
      <c r="L38" s="70">
        <f t="shared" si="2"/>
        <v>0</v>
      </c>
    </row>
    <row r="39" spans="3:14" s="60" customFormat="1" ht="17.25" customHeight="1" x14ac:dyDescent="0.2">
      <c r="C39" s="67"/>
      <c r="D39" s="68"/>
      <c r="E39" s="70"/>
      <c r="F39" s="70"/>
      <c r="G39" s="69"/>
      <c r="H39" s="69"/>
      <c r="I39" s="70"/>
      <c r="J39" s="70"/>
      <c r="K39" s="70"/>
      <c r="L39" s="70"/>
    </row>
    <row r="40" spans="3:14" s="60" customFormat="1" ht="30.75" customHeight="1" x14ac:dyDescent="0.2">
      <c r="C40" s="71" t="s">
        <v>28</v>
      </c>
      <c r="D40" s="72"/>
      <c r="E40" s="70">
        <v>0</v>
      </c>
      <c r="F40" s="70">
        <v>0</v>
      </c>
      <c r="G40" s="69">
        <f t="shared" si="3"/>
        <v>0</v>
      </c>
      <c r="H40" s="69">
        <v>0</v>
      </c>
      <c r="I40" s="70">
        <v>0</v>
      </c>
      <c r="J40" s="69">
        <v>0</v>
      </c>
      <c r="K40" s="70">
        <v>0</v>
      </c>
      <c r="L40" s="70">
        <f t="shared" si="2"/>
        <v>0</v>
      </c>
    </row>
    <row r="41" spans="3:14" s="60" customFormat="1" ht="17.25" customHeight="1" x14ac:dyDescent="0.2">
      <c r="C41" s="67"/>
      <c r="D41" s="68"/>
      <c r="E41" s="70"/>
      <c r="F41" s="70"/>
      <c r="G41" s="69"/>
      <c r="H41" s="69"/>
      <c r="I41" s="70"/>
      <c r="J41" s="70"/>
      <c r="K41" s="70"/>
      <c r="L41" s="70"/>
    </row>
    <row r="42" spans="3:14" s="60" customFormat="1" ht="24.75" customHeight="1" x14ac:dyDescent="0.2">
      <c r="C42" s="71" t="s">
        <v>29</v>
      </c>
      <c r="D42" s="72"/>
      <c r="E42" s="70">
        <v>0</v>
      </c>
      <c r="F42" s="70">
        <v>0</v>
      </c>
      <c r="G42" s="69">
        <f t="shared" si="3"/>
        <v>0</v>
      </c>
      <c r="H42" s="69">
        <v>0</v>
      </c>
      <c r="I42" s="70">
        <v>0</v>
      </c>
      <c r="J42" s="69">
        <v>0</v>
      </c>
      <c r="K42" s="70">
        <v>0</v>
      </c>
      <c r="L42" s="70">
        <f t="shared" si="2"/>
        <v>0</v>
      </c>
    </row>
    <row r="43" spans="3:14" s="60" customFormat="1" ht="17.25" customHeight="1" x14ac:dyDescent="0.2">
      <c r="C43" s="67"/>
      <c r="D43" s="68"/>
      <c r="E43" s="70"/>
      <c r="F43" s="70"/>
      <c r="G43" s="69"/>
      <c r="H43" s="69"/>
      <c r="I43" s="70"/>
      <c r="J43" s="70"/>
      <c r="K43" s="70"/>
      <c r="L43" s="70"/>
    </row>
    <row r="44" spans="3:14" s="60" customFormat="1" ht="24.75" customHeight="1" x14ac:dyDescent="0.2">
      <c r="C44" s="71" t="s">
        <v>30</v>
      </c>
      <c r="D44" s="72"/>
      <c r="E44" s="70">
        <v>0</v>
      </c>
      <c r="F44" s="70">
        <v>0</v>
      </c>
      <c r="G44" s="69">
        <f t="shared" si="3"/>
        <v>0</v>
      </c>
      <c r="H44" s="69">
        <v>0</v>
      </c>
      <c r="I44" s="70">
        <v>0</v>
      </c>
      <c r="J44" s="69">
        <v>0</v>
      </c>
      <c r="K44" s="70">
        <v>0</v>
      </c>
      <c r="L44" s="70">
        <f t="shared" si="2"/>
        <v>0</v>
      </c>
    </row>
    <row r="45" spans="3:14" s="60" customFormat="1" ht="17.25" customHeight="1" x14ac:dyDescent="0.2">
      <c r="C45" s="67"/>
      <c r="D45" s="68"/>
      <c r="E45" s="70"/>
      <c r="F45" s="70"/>
      <c r="G45" s="69"/>
      <c r="H45" s="69"/>
      <c r="I45" s="70"/>
      <c r="J45" s="70"/>
      <c r="K45" s="70"/>
      <c r="L45" s="70"/>
    </row>
    <row r="46" spans="3:14" s="60" customFormat="1" ht="25.5" customHeight="1" x14ac:dyDescent="0.2">
      <c r="C46" s="71" t="s">
        <v>31</v>
      </c>
      <c r="D46" s="72"/>
      <c r="E46" s="70">
        <v>0</v>
      </c>
      <c r="F46" s="70">
        <v>0</v>
      </c>
      <c r="G46" s="69">
        <f t="shared" si="3"/>
        <v>0</v>
      </c>
      <c r="H46" s="69">
        <v>0</v>
      </c>
      <c r="I46" s="70">
        <v>0</v>
      </c>
      <c r="J46" s="69">
        <v>0</v>
      </c>
      <c r="K46" s="70">
        <v>0</v>
      </c>
      <c r="L46" s="70">
        <f t="shared" si="2"/>
        <v>0</v>
      </c>
    </row>
    <row r="47" spans="3:14" s="36" customFormat="1" ht="17.25" customHeight="1" x14ac:dyDescent="0.2">
      <c r="C47" s="73"/>
      <c r="D47" s="74"/>
      <c r="E47" s="75"/>
      <c r="F47" s="75"/>
      <c r="G47" s="75"/>
      <c r="H47" s="75"/>
      <c r="I47" s="75"/>
      <c r="J47" s="75"/>
      <c r="K47" s="75"/>
      <c r="L47" s="75"/>
      <c r="M47" s="4"/>
      <c r="N47" s="76"/>
    </row>
    <row r="48" spans="3:14" s="36" customFormat="1" ht="17.25" customHeight="1" x14ac:dyDescent="0.2">
      <c r="C48" s="42"/>
      <c r="D48" s="43" t="s">
        <v>18</v>
      </c>
      <c r="E48" s="57">
        <f>+E34+E36+E38+E40+E42+E44+E46</f>
        <v>108749382</v>
      </c>
      <c r="F48" s="57">
        <f t="shared" ref="F48:L48" si="4">+F34+F36+F38+F40+F42+F44+F46</f>
        <v>24457385.719999999</v>
      </c>
      <c r="G48" s="57">
        <f t="shared" si="4"/>
        <v>133206767.72</v>
      </c>
      <c r="H48" s="57">
        <f t="shared" si="4"/>
        <v>116630182.02</v>
      </c>
      <c r="I48" s="57">
        <f t="shared" si="4"/>
        <v>116630182.02</v>
      </c>
      <c r="J48" s="57">
        <f t="shared" si="4"/>
        <v>116630182.02</v>
      </c>
      <c r="K48" s="57">
        <f t="shared" si="4"/>
        <v>115380687.98999999</v>
      </c>
      <c r="L48" s="57">
        <f t="shared" si="4"/>
        <v>16576585.700000003</v>
      </c>
      <c r="M48" s="4"/>
      <c r="N48" s="76"/>
    </row>
    <row r="49" spans="1:14" s="36" customFormat="1" ht="17.25" customHeight="1" x14ac:dyDescent="0.2">
      <c r="C49" s="77" t="s">
        <v>32</v>
      </c>
      <c r="D49" s="4"/>
      <c r="E49" s="4"/>
      <c r="F49" s="78"/>
      <c r="G49" s="79"/>
      <c r="H49" s="79"/>
      <c r="I49" s="4"/>
      <c r="J49" s="4"/>
      <c r="K49" s="4"/>
      <c r="L49" s="4"/>
      <c r="M49" s="4"/>
      <c r="N49" s="76"/>
    </row>
    <row r="50" spans="1:14" s="36" customFormat="1" ht="17.25" customHeight="1" x14ac:dyDescent="0.2">
      <c r="C50" s="76"/>
      <c r="D50" s="4"/>
      <c r="E50" s="4"/>
      <c r="F50" s="78"/>
      <c r="G50" s="79"/>
      <c r="H50" s="79"/>
      <c r="I50" s="4"/>
      <c r="J50" s="4"/>
      <c r="K50" s="4"/>
      <c r="L50" s="4"/>
      <c r="M50" s="4"/>
      <c r="N50" s="76"/>
    </row>
    <row r="51" spans="1:14" s="36" customFormat="1" ht="17.25" customHeight="1" x14ac:dyDescent="0.2">
      <c r="C51" s="76"/>
      <c r="D51" s="4"/>
      <c r="E51" s="4"/>
      <c r="F51" s="79"/>
      <c r="G51" s="79"/>
      <c r="H51" s="79"/>
      <c r="I51" s="76"/>
      <c r="J51" s="76"/>
      <c r="K51" s="76"/>
      <c r="L51" s="76"/>
      <c r="M51" s="76"/>
      <c r="N51" s="76"/>
    </row>
    <row r="52" spans="1:14" s="36" customFormat="1" ht="17.25" customHeight="1" x14ac:dyDescent="0.2">
      <c r="C52" s="80"/>
      <c r="D52" s="4"/>
      <c r="E52" s="4"/>
      <c r="F52" s="81"/>
      <c r="G52" s="81"/>
      <c r="H52" s="81"/>
      <c r="I52" s="80"/>
      <c r="J52" s="80"/>
      <c r="K52" s="80"/>
      <c r="L52" s="80"/>
      <c r="M52" s="80"/>
      <c r="N52" s="80"/>
    </row>
    <row r="53" spans="1:14" s="36" customFormat="1" ht="17.25" customHeight="1" x14ac:dyDescent="0.2">
      <c r="A53" s="82" t="str">
        <f>[1]EAI!D52</f>
        <v>Lic. Luis Ernesto Rojas Ávila</v>
      </c>
      <c r="B53" s="82"/>
      <c r="C53" s="82"/>
      <c r="D53" s="4"/>
      <c r="E53" s="4"/>
      <c r="F53" s="83"/>
      <c r="G53" s="83"/>
      <c r="H53" s="83"/>
      <c r="I53" s="84"/>
      <c r="J53" s="84"/>
      <c r="K53" s="85" t="str">
        <f>[1]EAI!I52</f>
        <v>C.P. Juan José Rangel Gutiérrez</v>
      </c>
      <c r="M53" s="84"/>
      <c r="N53" s="80"/>
    </row>
    <row r="54" spans="1:14" s="36" customFormat="1" ht="17.25" customHeight="1" x14ac:dyDescent="0.2">
      <c r="A54" s="82" t="str">
        <f>[1]EAI!D53</f>
        <v>Director General</v>
      </c>
      <c r="B54" s="82"/>
      <c r="C54" s="82"/>
      <c r="D54" s="4"/>
      <c r="E54" s="4"/>
      <c r="F54" s="83"/>
      <c r="G54" s="83"/>
      <c r="H54" s="83"/>
      <c r="I54" s="84"/>
      <c r="J54" s="84"/>
      <c r="K54" s="85" t="str">
        <f>[1]EAI!I53</f>
        <v>Director Financiero y de Administración</v>
      </c>
      <c r="M54" s="84"/>
      <c r="N54" s="80"/>
    </row>
    <row r="55" spans="1:14" s="36" customFormat="1" ht="17.25" customHeight="1" x14ac:dyDescent="0.2">
      <c r="A55" s="82" t="str">
        <f>[1]EAI!D54</f>
        <v>COFOCE</v>
      </c>
      <c r="B55" s="82"/>
      <c r="C55" s="82"/>
      <c r="D55" s="4"/>
      <c r="E55" s="4"/>
      <c r="F55" s="83"/>
      <c r="G55" s="83"/>
      <c r="H55" s="83"/>
      <c r="I55" s="85"/>
      <c r="J55" s="85"/>
      <c r="K55" s="85" t="str">
        <f>[1]EAI!I54</f>
        <v>COFOCE</v>
      </c>
      <c r="M55" s="84"/>
      <c r="N55" s="80"/>
    </row>
    <row r="56" spans="1:14" s="36" customFormat="1" ht="17.25" customHeight="1" x14ac:dyDescent="0.2">
      <c r="C56" s="46"/>
      <c r="D56" s="47"/>
      <c r="E56" s="47"/>
      <c r="F56" s="86"/>
      <c r="G56" s="86"/>
      <c r="H56" s="86"/>
      <c r="I56" s="47"/>
      <c r="J56" s="47"/>
      <c r="K56" s="47"/>
      <c r="L56" s="47"/>
    </row>
    <row r="57" spans="1:14" s="36" customFormat="1" ht="17.25" customHeight="1" x14ac:dyDescent="0.2">
      <c r="C57" s="46"/>
      <c r="D57" s="47"/>
      <c r="E57" s="47"/>
      <c r="F57" s="86"/>
      <c r="G57" s="86"/>
      <c r="H57" s="86"/>
      <c r="I57" s="47"/>
      <c r="J57" s="47"/>
      <c r="K57" s="47"/>
      <c r="L57" s="47"/>
    </row>
    <row r="58" spans="1:14" s="36" customFormat="1" ht="17.25" customHeight="1" x14ac:dyDescent="0.2">
      <c r="C58" s="46"/>
      <c r="D58" s="47"/>
      <c r="E58" s="47"/>
      <c r="F58" s="47"/>
      <c r="G58" s="47"/>
      <c r="H58" s="47"/>
      <c r="I58" s="47"/>
      <c r="J58" s="47"/>
      <c r="K58" s="47"/>
      <c r="L58" s="47"/>
    </row>
    <row r="59" spans="1:14" s="36" customFormat="1" ht="17.25" customHeight="1" x14ac:dyDescent="0.2">
      <c r="C59" s="46"/>
      <c r="D59" s="47"/>
      <c r="E59" s="47"/>
      <c r="F59" s="47"/>
      <c r="G59" s="47"/>
      <c r="H59" s="47"/>
      <c r="I59" s="47"/>
      <c r="J59" s="47"/>
      <c r="K59" s="47"/>
      <c r="L59" s="47"/>
    </row>
    <row r="60" spans="1:14" s="36" customFormat="1" ht="17.25" customHeight="1" x14ac:dyDescent="0.2">
      <c r="C60" s="46"/>
      <c r="D60" s="47"/>
      <c r="E60" s="47"/>
      <c r="F60" s="47"/>
      <c r="G60" s="47"/>
      <c r="H60" s="47"/>
      <c r="I60" s="47"/>
      <c r="J60" s="47"/>
      <c r="K60" s="47"/>
      <c r="L60" s="47"/>
    </row>
    <row r="61" spans="1:14" s="36" customFormat="1" ht="17.25" customHeight="1" x14ac:dyDescent="0.2">
      <c r="C61" s="46"/>
      <c r="D61" s="47"/>
      <c r="E61" s="47"/>
      <c r="F61" s="47"/>
      <c r="G61" s="47"/>
      <c r="H61" s="47"/>
      <c r="I61" s="47"/>
      <c r="J61" s="47"/>
      <c r="K61" s="47"/>
      <c r="L61" s="47"/>
    </row>
    <row r="62" spans="1:14" s="36" customFormat="1" ht="17.25" customHeight="1" x14ac:dyDescent="0.2">
      <c r="C62" s="46"/>
      <c r="D62" s="47"/>
      <c r="E62" s="47"/>
      <c r="F62" s="47"/>
      <c r="G62" s="47"/>
      <c r="H62" s="47"/>
      <c r="I62" s="47"/>
      <c r="J62" s="47"/>
      <c r="K62" s="47"/>
      <c r="L62" s="47"/>
    </row>
    <row r="63" spans="1:14" s="36" customFormat="1" ht="17.25" customHeight="1" x14ac:dyDescent="0.2">
      <c r="C63" s="46"/>
      <c r="D63" s="47"/>
      <c r="E63" s="47"/>
      <c r="F63" s="47"/>
      <c r="G63" s="47"/>
      <c r="H63" s="47"/>
      <c r="I63" s="47"/>
      <c r="J63" s="47"/>
      <c r="K63" s="47"/>
      <c r="L63" s="47"/>
    </row>
    <row r="64" spans="1:1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  <row r="145" s="36" customFormat="1" x14ac:dyDescent="0.2"/>
    <row r="146" s="36" customFormat="1" x14ac:dyDescent="0.2"/>
    <row r="147" s="36" customFormat="1" x14ac:dyDescent="0.2"/>
    <row r="148" s="36" customFormat="1" x14ac:dyDescent="0.2"/>
    <row r="149" s="36" customFormat="1" x14ac:dyDescent="0.2"/>
    <row r="150" s="36" customFormat="1" x14ac:dyDescent="0.2"/>
    <row r="151" s="36" customFormat="1" x14ac:dyDescent="0.2"/>
    <row r="152" s="36" customFormat="1" x14ac:dyDescent="0.2"/>
    <row r="153" s="36" customFormat="1" x14ac:dyDescent="0.2"/>
    <row r="154" s="36" customFormat="1" x14ac:dyDescent="0.2"/>
    <row r="155" s="36" customFormat="1" x14ac:dyDescent="0.2"/>
    <row r="156" s="36" customFormat="1" x14ac:dyDescent="0.2"/>
    <row r="157" s="36" customFormat="1" x14ac:dyDescent="0.2"/>
    <row r="158" s="36" customFormat="1" x14ac:dyDescent="0.2"/>
    <row r="159" s="36" customFormat="1" x14ac:dyDescent="0.2"/>
    <row r="160" s="36" customFormat="1" x14ac:dyDescent="0.2"/>
    <row r="161" s="36" customFormat="1" x14ac:dyDescent="0.2"/>
    <row r="162" s="36" customFormat="1" x14ac:dyDescent="0.2"/>
    <row r="163" s="36" customFormat="1" x14ac:dyDescent="0.2"/>
    <row r="164" s="36" customFormat="1" x14ac:dyDescent="0.2"/>
    <row r="165" s="36" customFormat="1" x14ac:dyDescent="0.2"/>
    <row r="166" s="36" customFormat="1" x14ac:dyDescent="0.2"/>
    <row r="167" s="36" customFormat="1" x14ac:dyDescent="0.2"/>
    <row r="168" s="36" customFormat="1" x14ac:dyDescent="0.2"/>
    <row r="169" s="36" customFormat="1" x14ac:dyDescent="0.2"/>
  </sheetData>
  <mergeCells count="25">
    <mergeCell ref="C46:D46"/>
    <mergeCell ref="A53:C53"/>
    <mergeCell ref="A54:C54"/>
    <mergeCell ref="A55:C55"/>
    <mergeCell ref="C34:D34"/>
    <mergeCell ref="C36:D36"/>
    <mergeCell ref="C38:D38"/>
    <mergeCell ref="C40:D40"/>
    <mergeCell ref="C42:D42"/>
    <mergeCell ref="C44:D44"/>
    <mergeCell ref="C16:L16"/>
    <mergeCell ref="C18:D20"/>
    <mergeCell ref="E18:K18"/>
    <mergeCell ref="L18:L19"/>
    <mergeCell ref="C29:L29"/>
    <mergeCell ref="C30:D32"/>
    <mergeCell ref="E30:K30"/>
    <mergeCell ref="L30:L31"/>
    <mergeCell ref="C1:L1"/>
    <mergeCell ref="C2:L2"/>
    <mergeCell ref="C3:L3"/>
    <mergeCell ref="C4:L4"/>
    <mergeCell ref="C7:D9"/>
    <mergeCell ref="E7:K7"/>
    <mergeCell ref="L7:L8"/>
  </mergeCells>
  <pageMargins left="1.6929133858267718" right="0.70866141732283472" top="0.74803149606299213" bottom="0.74803149606299213" header="0.31496062992125984" footer="0.31496062992125984"/>
  <pageSetup scale="45" orientation="landscape" horizontalDpi="4294967294" verticalDpi="4294967294" r:id="rId1"/>
  <rowBreaks count="1" manualBreakCount="1">
    <brk id="5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2020-01-20T19:06:06Z</dcterms:created>
  <dcterms:modified xsi:type="dcterms:W3CDTF">2020-01-20T19:06:26Z</dcterms:modified>
</cp:coreProperties>
</file>