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'R'!#REF!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'R'!$A$1:$H$45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>[6]REPORTO!#REF!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45621"/>
</workbook>
</file>

<file path=xl/calcChain.xml><?xml version="1.0" encoding="utf-8"?>
<calcChain xmlns="http://schemas.openxmlformats.org/spreadsheetml/2006/main">
  <c r="H38" i="1" l="1"/>
  <c r="E38" i="1"/>
  <c r="H37" i="1"/>
  <c r="G37" i="1"/>
  <c r="G39" i="1" s="1"/>
  <c r="F37" i="1"/>
  <c r="F39" i="1" s="1"/>
  <c r="E37" i="1"/>
  <c r="D37" i="1"/>
  <c r="D39" i="1" s="1"/>
  <c r="C37" i="1"/>
  <c r="C39" i="1" s="1"/>
  <c r="H35" i="1"/>
  <c r="E35" i="1"/>
  <c r="H34" i="1"/>
  <c r="E34" i="1"/>
  <c r="H33" i="1"/>
  <c r="E33" i="1"/>
  <c r="E31" i="1" s="1"/>
  <c r="H32" i="1"/>
  <c r="H31" i="1" s="1"/>
  <c r="E32" i="1"/>
  <c r="G31" i="1"/>
  <c r="F31" i="1"/>
  <c r="D31" i="1"/>
  <c r="C31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G21" i="1"/>
  <c r="F21" i="1"/>
  <c r="E21" i="1"/>
  <c r="D21" i="1"/>
  <c r="C21" i="1"/>
  <c r="G16" i="1"/>
  <c r="F16" i="1"/>
  <c r="D16" i="1"/>
  <c r="C16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H16" i="1" s="1"/>
  <c r="E5" i="1"/>
  <c r="E16" i="1" s="1"/>
  <c r="H39" i="1" l="1"/>
  <c r="E39" i="1"/>
</calcChain>
</file>

<file path=xl/sharedStrings.xml><?xml version="1.0" encoding="utf-8"?>
<sst xmlns="http://schemas.openxmlformats.org/spreadsheetml/2006/main" count="105" uniqueCount="56">
  <si>
    <t>Coordinadora de Fomento al Comercio Exterior del Estado de Guanajuato
Estado Analítico de Ingresos
Del 1 de Enero al 31 de Diciembre de 2019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</si>
  <si>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</si>
  <si>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</si>
  <si>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</si>
  <si>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</si>
  <si>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</si>
  <si>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</si>
  <si>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</si>
  <si>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</si>
  <si>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</si>
  <si>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</si>
  <si>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</si>
  <si>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</si>
  <si>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</si>
  <si>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</si>
  <si>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</si>
  <si>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</si>
  <si>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</si>
  <si>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</si>
  <si>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</si>
  <si>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</si>
  <si>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</si>
  <si>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</si>
  <si>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</si>
  <si>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</si>
  <si>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</si>
  <si>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</si>
  <si>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</si>
  <si>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</si>
  <si>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</si>
  <si>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</si>
  <si>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</si>
  <si>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</si>
  <si>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</si>
  <si>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</si>
  <si>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</si>
  <si>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</si>
  <si>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</si>
  <si>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</si>
  <si>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</si>
  <si>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</si>
  <si>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</si>
  <si>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</si>
  <si>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</si>
  <si>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indexed="3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</si>
  <si>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</si>
  <si>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</si>
  <si>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</si>
  <si>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indexed="8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</si>
  <si>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</si>
  <si>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</si>
  <si>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Lic. Luis Ernesto Rojas Ávila</t>
  </si>
  <si>
    <t>C.P. Juan José Rangel Gutiérrez</t>
  </si>
  <si>
    <t>Director General</t>
  </si>
  <si>
    <t>Director Financiero y de Administración</t>
  </si>
  <si>
    <t>COFOCE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</si>
</sst>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30"/>
      <name val="Arial"/>
      <family val="2"/>
    </font>
    <font>
      <sz val="10"/>
      <name val="Arial"/>
      <family val="2"/>
    </font>
    <font>
      <vertAlign val="superscript"/>
      <sz val="8"/>
      <color indexed="8"/>
      <name val="Arial"/>
      <family val="2"/>
    </font>
    <font>
      <b/>
      <sz val="8"/>
      <color rgb="FFFF000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8"/>
      <color theme="3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60">
    <xf numFmtId="0" fontId="0" fillId="0" borderId="0"/>
    <xf numFmtId="0" fontId="2" fillId="0" borderId="0"/>
    <xf numFmtId="0" fontId="10" fillId="0" borderId="0"/>
    <xf numFmtId="0" fontId="1" fillId="0" borderId="0"/>
    <xf numFmtId="0" fontId="1" fillId="0" borderId="0"/>
    <xf numFmtId="164" fontId="10" fillId="0" borderId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16" fillId="4" borderId="15" applyNumberFormat="0" applyProtection="0">
      <alignment horizontal="left" vertical="center" indent="1"/>
    </xf>
    <xf numFmtId="0" fontId="17" fillId="0" borderId="0" applyNumberFormat="0" applyFill="0" applyBorder="0" applyAlignment="0" applyProtection="0"/>
  </cellStyleXfs>
  <cellXfs count="7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top"/>
      <protection locked="0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quotePrefix="1" applyFont="1" applyFill="1" applyBorder="1" applyAlignment="1">
      <alignment horizontal="center" vertical="center" wrapText="1"/>
    </xf>
    <xf numFmtId="0" fontId="3" fillId="2" borderId="9" xfId="1" quotePrefix="1" applyFont="1" applyFill="1" applyBorder="1" applyAlignment="1">
      <alignment horizontal="center" vertical="center" wrapText="1"/>
    </xf>
    <xf numFmtId="0" fontId="5" fillId="0" borderId="7" xfId="1" applyFont="1" applyFill="1" applyBorder="1" applyAlignment="1" applyProtection="1">
      <alignment vertical="top"/>
      <protection locked="0"/>
    </xf>
    <xf numFmtId="0" fontId="5" fillId="0" borderId="0" xfId="1" applyFont="1" applyFill="1" applyBorder="1" applyAlignment="1" applyProtection="1">
      <alignment vertical="top" wrapText="1"/>
      <protection locked="0"/>
    </xf>
    <xf numFmtId="3" fontId="5" fillId="0" borderId="6" xfId="1" applyNumberFormat="1" applyFont="1" applyFill="1" applyBorder="1" applyAlignment="1" applyProtection="1">
      <alignment vertical="top"/>
      <protection locked="0"/>
    </xf>
    <xf numFmtId="49" fontId="6" fillId="0" borderId="0" xfId="1" applyNumberFormat="1" applyFont="1" applyFill="1" applyBorder="1" applyAlignment="1" applyProtection="1">
      <alignment vertical="top"/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7" fillId="0" borderId="7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vertical="top" wrapText="1"/>
      <protection locked="0"/>
    </xf>
    <xf numFmtId="3" fontId="5" fillId="0" borderId="13" xfId="1" applyNumberFormat="1" applyFont="1" applyFill="1" applyBorder="1" applyAlignment="1" applyProtection="1">
      <alignment vertical="top"/>
      <protection locked="0"/>
    </xf>
    <xf numFmtId="3" fontId="5" fillId="0" borderId="10" xfId="1" applyNumberFormat="1" applyFont="1" applyFill="1" applyBorder="1" applyAlignment="1" applyProtection="1">
      <alignment vertical="top"/>
      <protection locked="0"/>
    </xf>
    <xf numFmtId="0" fontId="7" fillId="0" borderId="1" xfId="1" quotePrefix="1" applyFont="1" applyFill="1" applyBorder="1" applyAlignment="1" applyProtection="1">
      <alignment horizontal="center" vertical="top"/>
      <protection locked="0"/>
    </xf>
    <xf numFmtId="0" fontId="3" fillId="0" borderId="2" xfId="1" applyFont="1" applyFill="1" applyBorder="1" applyAlignment="1" applyProtection="1">
      <alignment horizontal="left" vertical="top" indent="3"/>
      <protection locked="0"/>
    </xf>
    <xf numFmtId="3" fontId="7" fillId="0" borderId="9" xfId="1" applyNumberFormat="1" applyFont="1" applyFill="1" applyBorder="1" applyAlignment="1" applyProtection="1">
      <alignment vertical="top"/>
      <protection locked="0"/>
    </xf>
    <xf numFmtId="3" fontId="7" fillId="0" borderId="2" xfId="1" applyNumberFormat="1" applyFont="1" applyFill="1" applyBorder="1" applyAlignment="1" applyProtection="1">
      <alignment vertical="top"/>
      <protection locked="0"/>
    </xf>
    <xf numFmtId="3" fontId="7" fillId="0" borderId="6" xfId="1" applyNumberFormat="1" applyFont="1" applyFill="1" applyBorder="1" applyAlignment="1" applyProtection="1">
      <alignment vertical="top"/>
      <protection locked="0"/>
    </xf>
    <xf numFmtId="0" fontId="7" fillId="0" borderId="4" xfId="1" quotePrefix="1" applyFont="1" applyFill="1" applyBorder="1" applyAlignment="1" applyProtection="1">
      <alignment horizontal="center" vertical="top"/>
      <protection locked="0"/>
    </xf>
    <xf numFmtId="0" fontId="7" fillId="0" borderId="14" xfId="1" applyFont="1" applyFill="1" applyBorder="1" applyAlignment="1" applyProtection="1">
      <alignment vertical="top"/>
      <protection locked="0"/>
    </xf>
    <xf numFmtId="4" fontId="7" fillId="0" borderId="14" xfId="1" applyNumberFormat="1" applyFont="1" applyFill="1" applyBorder="1" applyAlignment="1" applyProtection="1">
      <alignment vertical="top"/>
      <protection locked="0"/>
    </xf>
    <xf numFmtId="4" fontId="7" fillId="0" borderId="5" xfId="1" applyNumberFormat="1" applyFont="1" applyFill="1" applyBorder="1" applyAlignment="1" applyProtection="1">
      <alignment vertical="top"/>
      <protection locked="0"/>
    </xf>
    <xf numFmtId="4" fontId="3" fillId="0" borderId="1" xfId="1" applyNumberFormat="1" applyFont="1" applyFill="1" applyBorder="1" applyAlignment="1" applyProtection="1">
      <alignment vertical="top"/>
      <protection locked="0"/>
    </xf>
    <xf numFmtId="4" fontId="3" fillId="0" borderId="2" xfId="1" applyNumberFormat="1" applyFont="1" applyFill="1" applyBorder="1" applyAlignment="1" applyProtection="1">
      <alignment vertical="top"/>
      <protection locked="0"/>
    </xf>
    <xf numFmtId="4" fontId="7" fillId="0" borderId="10" xfId="1" applyNumberFormat="1" applyFont="1" applyFill="1" applyBorder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horizontal="justify" vertical="top" wrapText="1"/>
    </xf>
    <xf numFmtId="3" fontId="3" fillId="0" borderId="6" xfId="1" applyNumberFormat="1" applyFont="1" applyFill="1" applyBorder="1" applyAlignment="1" applyProtection="1">
      <alignment vertical="top"/>
      <protection locked="0"/>
    </xf>
    <xf numFmtId="0" fontId="7" fillId="0" borderId="7" xfId="1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top" wrapText="1"/>
    </xf>
    <xf numFmtId="3" fontId="7" fillId="0" borderId="13" xfId="1" applyNumberFormat="1" applyFont="1" applyFill="1" applyBorder="1" applyAlignment="1" applyProtection="1">
      <alignment vertical="top"/>
      <protection locked="0"/>
    </xf>
    <xf numFmtId="0" fontId="3" fillId="0" borderId="7" xfId="1" applyFont="1" applyFill="1" applyBorder="1" applyAlignment="1" applyProtection="1">
      <alignment horizontal="left" vertical="top" wrapText="1"/>
    </xf>
    <xf numFmtId="0" fontId="3" fillId="0" borderId="8" xfId="1" applyFont="1" applyFill="1" applyBorder="1" applyAlignment="1" applyProtection="1">
      <alignment horizontal="left" vertical="top" wrapText="1"/>
    </xf>
    <xf numFmtId="3" fontId="3" fillId="0" borderId="13" xfId="1" applyNumberFormat="1" applyFont="1" applyFill="1" applyBorder="1" applyAlignment="1" applyProtection="1">
      <alignment vertical="top"/>
      <protection locked="0"/>
    </xf>
    <xf numFmtId="0" fontId="3" fillId="0" borderId="7" xfId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top"/>
    </xf>
    <xf numFmtId="0" fontId="3" fillId="0" borderId="7" xfId="2" applyFont="1" applyFill="1" applyBorder="1" applyAlignment="1" applyProtection="1">
      <alignment horizontal="center" vertical="top"/>
    </xf>
    <xf numFmtId="0" fontId="7" fillId="0" borderId="1" xfId="1" quotePrefix="1" applyFont="1" applyFill="1" applyBorder="1" applyAlignment="1" applyProtection="1">
      <alignment horizontal="center" vertical="top"/>
    </xf>
    <xf numFmtId="0" fontId="3" fillId="0" borderId="2" xfId="1" applyFont="1" applyFill="1" applyBorder="1" applyAlignment="1" applyProtection="1">
      <alignment horizontal="center" vertical="top" wrapText="1"/>
    </xf>
    <xf numFmtId="0" fontId="7" fillId="0" borderId="14" xfId="1" quotePrefix="1" applyFont="1" applyFill="1" applyBorder="1" applyAlignment="1" applyProtection="1">
      <alignment horizontal="center" vertical="top"/>
      <protection locked="0"/>
    </xf>
    <xf numFmtId="4" fontId="3" fillId="0" borderId="3" xfId="1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5" fillId="0" borderId="0" xfId="1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3" applyFont="1" applyFill="1" applyBorder="1" applyAlignment="1" applyProtection="1">
      <alignment vertical="top"/>
      <protection locked="0"/>
    </xf>
    <xf numFmtId="0" fontId="12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4" fillId="3" borderId="0" xfId="4" applyFont="1" applyFill="1" applyBorder="1" applyAlignment="1">
      <alignment horizontal="center"/>
    </xf>
  </cellXfs>
  <cellStyles count="60">
    <cellStyle name="=C:\WINNT\SYSTEM32\COMMAND.COM" xfId="5"/>
    <cellStyle name="Euro" xfId="6"/>
    <cellStyle name="Millares 10" xfId="7"/>
    <cellStyle name="Millares 10 2" xfId="8"/>
    <cellStyle name="Millares 2" xfId="9"/>
    <cellStyle name="Millares 2 2" xfId="10"/>
    <cellStyle name="Millares 2 2 2" xfId="11"/>
    <cellStyle name="Millares 2 2 2 2" xfId="12"/>
    <cellStyle name="Millares 2 2 3" xfId="13"/>
    <cellStyle name="Millares 2 3" xfId="14"/>
    <cellStyle name="Millares 2 4" xfId="15"/>
    <cellStyle name="Millares 2 4 2" xfId="16"/>
    <cellStyle name="Millares 2 5" xfId="17"/>
    <cellStyle name="Millares 3" xfId="18"/>
    <cellStyle name="Millares 3 2" xfId="19"/>
    <cellStyle name="Millares 3 3" xfId="20"/>
    <cellStyle name="Millares 4" xfId="21"/>
    <cellStyle name="Millares 4 2" xfId="22"/>
    <cellStyle name="Millares 5" xfId="23"/>
    <cellStyle name="Millares 5 2" xfId="24"/>
    <cellStyle name="Millares 6" xfId="25"/>
    <cellStyle name="Moneda 2" xfId="26"/>
    <cellStyle name="Normal" xfId="0" builtinId="0"/>
    <cellStyle name="Normal 10" xfId="27"/>
    <cellStyle name="Normal 2" xfId="28"/>
    <cellStyle name="Normal 2 2" xfId="2"/>
    <cellStyle name="Normal 2 3" xfId="3"/>
    <cellStyle name="Normal 2 3 2" xfId="1"/>
    <cellStyle name="Normal 2 3 3" xfId="29"/>
    <cellStyle name="Normal 2 4" xfId="30"/>
    <cellStyle name="Normal 2 5" xfId="31"/>
    <cellStyle name="Normal 2 5 2" xfId="32"/>
    <cellStyle name="Normal 2 6" xfId="33"/>
    <cellStyle name="Normal 3" xfId="34"/>
    <cellStyle name="Normal 3 2" xfId="35"/>
    <cellStyle name="Normal 3 2 2" xfId="36"/>
    <cellStyle name="Normal 3 2 2 2" xfId="37"/>
    <cellStyle name="Normal 3 3" xfId="38"/>
    <cellStyle name="Normal 3 3 2" xfId="39"/>
    <cellStyle name="Normal 3 4" xfId="40"/>
    <cellStyle name="Normal 3 5" xfId="41"/>
    <cellStyle name="Normal 4" xfId="42"/>
    <cellStyle name="Normal 4 2" xfId="43"/>
    <cellStyle name="Normal 5" xfId="44"/>
    <cellStyle name="Normal 5 2" xfId="45"/>
    <cellStyle name="Normal 5 3" xfId="46"/>
    <cellStyle name="Normal 5 3 2" xfId="47"/>
    <cellStyle name="Normal 56" xfId="48"/>
    <cellStyle name="Normal 6" xfId="49"/>
    <cellStyle name="Normal 6 2" xfId="50"/>
    <cellStyle name="Normal 6 2 2" xfId="51"/>
    <cellStyle name="Normal 6 3" xfId="52"/>
    <cellStyle name="Normal 6 4" xfId="53"/>
    <cellStyle name="Normal 7" xfId="54"/>
    <cellStyle name="Normal 7 2" xfId="55"/>
    <cellStyle name="Normal 8" xfId="56"/>
    <cellStyle name="Normal 9" xfId="4"/>
    <cellStyle name="Porcentaje 2" xfId="57"/>
    <cellStyle name="SAPBEXstdItem" xfId="58"/>
    <cellStyle name="Título 4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46</xdr:row>
      <xdr:rowOff>95250</xdr:rowOff>
    </xdr:from>
    <xdr:to>
      <xdr:col>1</xdr:col>
      <xdr:colOff>2684050</xdr:colOff>
      <xdr:row>46</xdr:row>
      <xdr:rowOff>95251</xdr:rowOff>
    </xdr:to>
    <xdr:cxnSp macro="">
      <xdr:nvCxnSpPr>
        <xdr:cNvPr id="2" name="1 Conector recto"/>
        <xdr:cNvCxnSpPr/>
      </xdr:nvCxnSpPr>
      <xdr:spPr>
        <a:xfrm>
          <a:off x="981075" y="8829675"/>
          <a:ext cx="18077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46</xdr:row>
      <xdr:rowOff>104775</xdr:rowOff>
    </xdr:from>
    <xdr:to>
      <xdr:col>6</xdr:col>
      <xdr:colOff>407575</xdr:colOff>
      <xdr:row>46</xdr:row>
      <xdr:rowOff>104776</xdr:rowOff>
    </xdr:to>
    <xdr:cxnSp macro="">
      <xdr:nvCxnSpPr>
        <xdr:cNvPr id="3" name="2 Conector recto"/>
        <xdr:cNvCxnSpPr/>
      </xdr:nvCxnSpPr>
      <xdr:spPr>
        <a:xfrm>
          <a:off x="6467475" y="8839200"/>
          <a:ext cx="18077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3_CONTABILIDAD/6_Estados-Financieros_19/12_Diciembre_19/CUENTA%20ANUAL/edos%20financieros/PRESUPUESTOS%20CPA%202019%20Editable_%20PP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3_CONTABILIDAD/6_Estados-Financieros_19/12_Diciembre_19/CUENTA%20ANUAL/edos%20financieros/3010%20CP%2020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AA"/>
      <sheetName val="EADOP"/>
      <sheetName val="EVHP"/>
      <sheetName val="EFE"/>
      <sheetName val="IPC"/>
      <sheetName val="Notas PE"/>
      <sheetName val="EAI"/>
      <sheetName val="CAdmon"/>
      <sheetName val="COG"/>
      <sheetName val="CTG"/>
      <sheetName val="CFF"/>
      <sheetName val="EN"/>
      <sheetName val="ID"/>
      <sheetName val="IPF"/>
      <sheetName val="GCP"/>
      <sheetName val="PPI"/>
      <sheetName val="IR"/>
      <sheetName val="FF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ESTADOS FIANCIEROS"/>
      <sheetName val="NM"/>
      <sheetName val="R"/>
      <sheetName val="CAdmon"/>
      <sheetName val="COG"/>
      <sheetName val="CE"/>
      <sheetName val="CFG"/>
      <sheetName val="EN"/>
      <sheetName val="ID"/>
      <sheetName val="IPF"/>
      <sheetName val="GCP"/>
      <sheetName val="PPI"/>
      <sheetName val="IR"/>
      <sheetName val="RCBPE"/>
      <sheetName val="REBYC"/>
      <sheetName val="MPAS"/>
      <sheetName val="DGF"/>
      <sheetName val="BMu"/>
      <sheetName val="BInmu"/>
      <sheetName val="InfAdicionalOtrasLeyes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zoomScaleNormal="100" workbookViewId="0">
      <selection sqref="A1:H50"/>
    </sheetView>
  </sheetViews>
  <sheetFormatPr baseColWidth="10" defaultRowHeight="11.25" x14ac:dyDescent="0.2"/>
  <cols>
    <col min="1" max="1" width="1.83203125" style="23" customWidth="1"/>
    <col min="2" max="2" width="62.5" style="23" customWidth="1"/>
    <col min="3" max="3" width="17.83203125" style="23" customWidth="1"/>
    <col min="4" max="4" width="19.83203125" style="23" customWidth="1"/>
    <col min="5" max="6" width="17.83203125" style="23" customWidth="1"/>
    <col min="7" max="7" width="18.83203125" style="23" customWidth="1"/>
    <col min="8" max="8" width="17.83203125" style="23" customWidth="1"/>
    <col min="9" max="9" width="1.1640625" style="23" customWidth="1"/>
    <col min="10" max="16384" width="12" style="23"/>
  </cols>
  <sheetData>
    <row r="1" spans="1:9" s="4" customFormat="1" ht="39.950000000000003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s="4" customFormat="1" x14ac:dyDescent="0.2">
      <c r="A2" s="5" t="s">
        <v>1</v>
      </c>
      <c r="B2" s="6"/>
      <c r="C2" s="2" t="s">
        <v>2</v>
      </c>
      <c r="D2" s="2"/>
      <c r="E2" s="2"/>
      <c r="F2" s="2"/>
      <c r="G2" s="2"/>
      <c r="H2" s="7" t="s">
        <v>3</v>
      </c>
    </row>
    <row r="3" spans="1:9" s="14" customFormat="1" ht="24.95" customHeight="1" x14ac:dyDescent="0.2">
      <c r="A3" s="8"/>
      <c r="B3" s="9"/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</row>
    <row r="4" spans="1:9" s="14" customFormat="1" x14ac:dyDescent="0.2">
      <c r="A4" s="15"/>
      <c r="B4" s="16"/>
      <c r="C4" s="17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9" x14ac:dyDescent="0.2">
      <c r="A5" s="19"/>
      <c r="B5" s="20" t="s">
        <v>15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22" t="s">
        <v>16</v>
      </c>
    </row>
    <row r="6" spans="1:9" x14ac:dyDescent="0.2">
      <c r="A6" s="24"/>
      <c r="B6" s="25" t="s">
        <v>17</v>
      </c>
      <c r="C6" s="26">
        <v>0</v>
      </c>
      <c r="D6" s="26">
        <v>0</v>
      </c>
      <c r="E6" s="26">
        <f t="shared" ref="E6:E14" si="0">C6+D6</f>
        <v>0</v>
      </c>
      <c r="F6" s="26">
        <v>0</v>
      </c>
      <c r="G6" s="26">
        <v>0</v>
      </c>
      <c r="H6" s="26">
        <f t="shared" ref="H6:H14" si="1">G6-C6</f>
        <v>0</v>
      </c>
      <c r="I6" s="22" t="s">
        <v>18</v>
      </c>
    </row>
    <row r="7" spans="1:9" x14ac:dyDescent="0.2">
      <c r="A7" s="19"/>
      <c r="B7" s="20" t="s">
        <v>19</v>
      </c>
      <c r="C7" s="26">
        <v>0</v>
      </c>
      <c r="D7" s="26">
        <v>0</v>
      </c>
      <c r="E7" s="26">
        <f t="shared" si="0"/>
        <v>0</v>
      </c>
      <c r="F7" s="26">
        <v>0</v>
      </c>
      <c r="G7" s="26">
        <v>0</v>
      </c>
      <c r="H7" s="26">
        <f t="shared" si="1"/>
        <v>0</v>
      </c>
      <c r="I7" s="22" t="s">
        <v>20</v>
      </c>
    </row>
    <row r="8" spans="1:9" x14ac:dyDescent="0.2">
      <c r="A8" s="19"/>
      <c r="B8" s="20" t="s">
        <v>21</v>
      </c>
      <c r="C8" s="26">
        <v>0</v>
      </c>
      <c r="D8" s="26">
        <v>0</v>
      </c>
      <c r="E8" s="26">
        <f t="shared" si="0"/>
        <v>0</v>
      </c>
      <c r="F8" s="26">
        <v>0</v>
      </c>
      <c r="G8" s="26">
        <v>0</v>
      </c>
      <c r="H8" s="26">
        <f t="shared" si="1"/>
        <v>0</v>
      </c>
      <c r="I8" s="22" t="s">
        <v>22</v>
      </c>
    </row>
    <row r="9" spans="1:9" x14ac:dyDescent="0.2">
      <c r="A9" s="19"/>
      <c r="B9" s="20" t="s">
        <v>23</v>
      </c>
      <c r="C9" s="26">
        <v>0</v>
      </c>
      <c r="D9" s="26">
        <v>0</v>
      </c>
      <c r="E9" s="26">
        <f t="shared" si="0"/>
        <v>0</v>
      </c>
      <c r="F9" s="26">
        <v>0</v>
      </c>
      <c r="G9" s="26">
        <v>0</v>
      </c>
      <c r="H9" s="26">
        <f t="shared" si="1"/>
        <v>0</v>
      </c>
      <c r="I9" s="22" t="s">
        <v>24</v>
      </c>
    </row>
    <row r="10" spans="1:9" x14ac:dyDescent="0.2">
      <c r="A10" s="24"/>
      <c r="B10" s="25" t="s">
        <v>25</v>
      </c>
      <c r="C10" s="26">
        <v>0</v>
      </c>
      <c r="D10" s="26">
        <v>0</v>
      </c>
      <c r="E10" s="26">
        <f t="shared" si="0"/>
        <v>0</v>
      </c>
      <c r="F10" s="26">
        <v>0</v>
      </c>
      <c r="G10" s="26">
        <v>0</v>
      </c>
      <c r="H10" s="26">
        <f t="shared" si="1"/>
        <v>0</v>
      </c>
      <c r="I10" s="22" t="s">
        <v>26</v>
      </c>
    </row>
    <row r="11" spans="1:9" x14ac:dyDescent="0.2">
      <c r="A11" s="19"/>
      <c r="B11" s="20" t="s">
        <v>27</v>
      </c>
      <c r="C11" s="26">
        <v>4300000</v>
      </c>
      <c r="D11" s="26">
        <v>7402011.1600000001</v>
      </c>
      <c r="E11" s="26">
        <f t="shared" si="0"/>
        <v>11702011.16</v>
      </c>
      <c r="F11" s="26">
        <v>7064143.1200000001</v>
      </c>
      <c r="G11" s="26">
        <v>7064143.1200000001</v>
      </c>
      <c r="H11" s="26">
        <f t="shared" si="1"/>
        <v>2764143.12</v>
      </c>
      <c r="I11" s="22" t="s">
        <v>28</v>
      </c>
    </row>
    <row r="12" spans="1:9" ht="22.5" x14ac:dyDescent="0.2">
      <c r="A12" s="19"/>
      <c r="B12" s="20" t="s">
        <v>29</v>
      </c>
      <c r="C12" s="26">
        <v>0</v>
      </c>
      <c r="D12" s="26">
        <v>0</v>
      </c>
      <c r="E12" s="26">
        <f t="shared" si="0"/>
        <v>0</v>
      </c>
      <c r="F12" s="26">
        <v>0</v>
      </c>
      <c r="G12" s="26">
        <v>0</v>
      </c>
      <c r="H12" s="26">
        <f t="shared" si="1"/>
        <v>0</v>
      </c>
      <c r="I12" s="22" t="s">
        <v>30</v>
      </c>
    </row>
    <row r="13" spans="1:9" ht="22.5" x14ac:dyDescent="0.2">
      <c r="A13" s="19"/>
      <c r="B13" s="20" t="s">
        <v>31</v>
      </c>
      <c r="C13" s="26">
        <v>104449382</v>
      </c>
      <c r="D13" s="26">
        <v>17055374.559999999</v>
      </c>
      <c r="E13" s="26">
        <f t="shared" si="0"/>
        <v>121504756.56</v>
      </c>
      <c r="F13" s="26">
        <v>121504756.56</v>
      </c>
      <c r="G13" s="26">
        <v>121504756.56</v>
      </c>
      <c r="H13" s="26">
        <f t="shared" si="1"/>
        <v>17055374.560000002</v>
      </c>
      <c r="I13" s="22" t="s">
        <v>32</v>
      </c>
    </row>
    <row r="14" spans="1:9" x14ac:dyDescent="0.2">
      <c r="A14" s="19"/>
      <c r="B14" s="20" t="s">
        <v>33</v>
      </c>
      <c r="C14" s="26">
        <v>0</v>
      </c>
      <c r="D14" s="26">
        <v>0</v>
      </c>
      <c r="E14" s="26">
        <f t="shared" si="0"/>
        <v>0</v>
      </c>
      <c r="F14" s="26">
        <v>0</v>
      </c>
      <c r="G14" s="26">
        <v>0</v>
      </c>
      <c r="H14" s="26">
        <f t="shared" si="1"/>
        <v>0</v>
      </c>
      <c r="I14" s="22" t="s">
        <v>34</v>
      </c>
    </row>
    <row r="15" spans="1:9" x14ac:dyDescent="0.2">
      <c r="A15" s="19"/>
      <c r="C15" s="27"/>
      <c r="D15" s="27"/>
      <c r="E15" s="27"/>
      <c r="F15" s="27"/>
      <c r="G15" s="27"/>
      <c r="H15" s="27"/>
      <c r="I15" s="22" t="s">
        <v>35</v>
      </c>
    </row>
    <row r="16" spans="1:9" x14ac:dyDescent="0.2">
      <c r="A16" s="28"/>
      <c r="B16" s="29" t="s">
        <v>36</v>
      </c>
      <c r="C16" s="30">
        <f t="shared" ref="C16:H16" si="2">SUM(C5:C14)</f>
        <v>108749382</v>
      </c>
      <c r="D16" s="30">
        <f t="shared" si="2"/>
        <v>24457385.719999999</v>
      </c>
      <c r="E16" s="30">
        <f t="shared" si="2"/>
        <v>133206767.72</v>
      </c>
      <c r="F16" s="30">
        <f t="shared" si="2"/>
        <v>128568899.68000001</v>
      </c>
      <c r="G16" s="31">
        <f t="shared" si="2"/>
        <v>128568899.68000001</v>
      </c>
      <c r="H16" s="32">
        <f t="shared" si="2"/>
        <v>19819517.680000003</v>
      </c>
      <c r="I16" s="22" t="s">
        <v>35</v>
      </c>
    </row>
    <row r="17" spans="1:9" x14ac:dyDescent="0.2">
      <c r="A17" s="33"/>
      <c r="B17" s="34"/>
      <c r="C17" s="35"/>
      <c r="D17" s="35"/>
      <c r="E17" s="36"/>
      <c r="F17" s="37" t="s">
        <v>37</v>
      </c>
      <c r="G17" s="38"/>
      <c r="H17" s="39"/>
      <c r="I17" s="22" t="s">
        <v>35</v>
      </c>
    </row>
    <row r="18" spans="1:9" x14ac:dyDescent="0.2">
      <c r="A18" s="40" t="s">
        <v>38</v>
      </c>
      <c r="B18" s="41"/>
      <c r="C18" s="2" t="s">
        <v>2</v>
      </c>
      <c r="D18" s="2"/>
      <c r="E18" s="2"/>
      <c r="F18" s="2"/>
      <c r="G18" s="2"/>
      <c r="H18" s="7" t="s">
        <v>3</v>
      </c>
      <c r="I18" s="22" t="s">
        <v>35</v>
      </c>
    </row>
    <row r="19" spans="1:9" ht="22.5" x14ac:dyDescent="0.2">
      <c r="A19" s="42"/>
      <c r="B19" s="43"/>
      <c r="C19" s="10" t="s">
        <v>4</v>
      </c>
      <c r="D19" s="11" t="s">
        <v>5</v>
      </c>
      <c r="E19" s="11" t="s">
        <v>6</v>
      </c>
      <c r="F19" s="11" t="s">
        <v>7</v>
      </c>
      <c r="G19" s="12" t="s">
        <v>8</v>
      </c>
      <c r="H19" s="13"/>
      <c r="I19" s="22" t="s">
        <v>35</v>
      </c>
    </row>
    <row r="20" spans="1:9" x14ac:dyDescent="0.2">
      <c r="A20" s="44"/>
      <c r="B20" s="45"/>
      <c r="C20" s="17" t="s">
        <v>9</v>
      </c>
      <c r="D20" s="18" t="s">
        <v>10</v>
      </c>
      <c r="E20" s="18" t="s">
        <v>11</v>
      </c>
      <c r="F20" s="18" t="s">
        <v>12</v>
      </c>
      <c r="G20" s="18" t="s">
        <v>13</v>
      </c>
      <c r="H20" s="18" t="s">
        <v>14</v>
      </c>
      <c r="I20" s="22" t="s">
        <v>35</v>
      </c>
    </row>
    <row r="21" spans="1:9" x14ac:dyDescent="0.2">
      <c r="A21" s="46" t="s">
        <v>39</v>
      </c>
      <c r="B21" s="47"/>
      <c r="C21" s="48">
        <f t="shared" ref="C21:H21" si="3">SUM(C22+C23+C24+C25+C26+C27+C28+C29)</f>
        <v>0</v>
      </c>
      <c r="D21" s="48">
        <f t="shared" si="3"/>
        <v>0</v>
      </c>
      <c r="E21" s="48">
        <f t="shared" si="3"/>
        <v>0</v>
      </c>
      <c r="F21" s="48">
        <f t="shared" si="3"/>
        <v>0</v>
      </c>
      <c r="G21" s="48">
        <f t="shared" si="3"/>
        <v>0</v>
      </c>
      <c r="H21" s="48">
        <f t="shared" si="3"/>
        <v>0</v>
      </c>
      <c r="I21" s="22" t="s">
        <v>35</v>
      </c>
    </row>
    <row r="22" spans="1:9" x14ac:dyDescent="0.2">
      <c r="A22" s="49"/>
      <c r="B22" s="50" t="s">
        <v>15</v>
      </c>
      <c r="C22" s="51">
        <v>0</v>
      </c>
      <c r="D22" s="51">
        <v>0</v>
      </c>
      <c r="E22" s="51">
        <f t="shared" ref="E22:E29" si="4">C22+D22</f>
        <v>0</v>
      </c>
      <c r="F22" s="51">
        <v>0</v>
      </c>
      <c r="G22" s="51">
        <v>0</v>
      </c>
      <c r="H22" s="51">
        <f t="shared" ref="H22:H29" si="5">G22-C22</f>
        <v>0</v>
      </c>
      <c r="I22" s="22" t="s">
        <v>16</v>
      </c>
    </row>
    <row r="23" spans="1:9" x14ac:dyDescent="0.2">
      <c r="A23" s="49"/>
      <c r="B23" s="50" t="s">
        <v>17</v>
      </c>
      <c r="C23" s="51">
        <v>0</v>
      </c>
      <c r="D23" s="51">
        <v>0</v>
      </c>
      <c r="E23" s="51">
        <f t="shared" si="4"/>
        <v>0</v>
      </c>
      <c r="F23" s="51">
        <v>0</v>
      </c>
      <c r="G23" s="51">
        <v>0</v>
      </c>
      <c r="H23" s="51">
        <f t="shared" si="5"/>
        <v>0</v>
      </c>
      <c r="I23" s="22" t="s">
        <v>18</v>
      </c>
    </row>
    <row r="24" spans="1:9" x14ac:dyDescent="0.2">
      <c r="A24" s="49"/>
      <c r="B24" s="50" t="s">
        <v>19</v>
      </c>
      <c r="C24" s="51">
        <v>0</v>
      </c>
      <c r="D24" s="51">
        <v>0</v>
      </c>
      <c r="E24" s="51">
        <f t="shared" si="4"/>
        <v>0</v>
      </c>
      <c r="F24" s="51">
        <v>0</v>
      </c>
      <c r="G24" s="51">
        <v>0</v>
      </c>
      <c r="H24" s="51">
        <f t="shared" si="5"/>
        <v>0</v>
      </c>
      <c r="I24" s="22" t="s">
        <v>20</v>
      </c>
    </row>
    <row r="25" spans="1:9" x14ac:dyDescent="0.2">
      <c r="A25" s="49"/>
      <c r="B25" s="50" t="s">
        <v>21</v>
      </c>
      <c r="C25" s="51">
        <v>0</v>
      </c>
      <c r="D25" s="51">
        <v>0</v>
      </c>
      <c r="E25" s="51">
        <f t="shared" si="4"/>
        <v>0</v>
      </c>
      <c r="F25" s="51">
        <v>0</v>
      </c>
      <c r="G25" s="51">
        <v>0</v>
      </c>
      <c r="H25" s="51">
        <f t="shared" si="5"/>
        <v>0</v>
      </c>
      <c r="I25" s="22" t="s">
        <v>22</v>
      </c>
    </row>
    <row r="26" spans="1:9" x14ac:dyDescent="0.2">
      <c r="A26" s="49"/>
      <c r="B26" s="50" t="s">
        <v>40</v>
      </c>
      <c r="C26" s="51">
        <v>0</v>
      </c>
      <c r="D26" s="51">
        <v>0</v>
      </c>
      <c r="E26" s="51">
        <f t="shared" si="4"/>
        <v>0</v>
      </c>
      <c r="F26" s="51">
        <v>0</v>
      </c>
      <c r="G26" s="51">
        <v>0</v>
      </c>
      <c r="H26" s="51">
        <f t="shared" si="5"/>
        <v>0</v>
      </c>
      <c r="I26" s="22" t="s">
        <v>24</v>
      </c>
    </row>
    <row r="27" spans="1:9" x14ac:dyDescent="0.2">
      <c r="A27" s="49"/>
      <c r="B27" s="50" t="s">
        <v>41</v>
      </c>
      <c r="C27" s="51">
        <v>0</v>
      </c>
      <c r="D27" s="51">
        <v>0</v>
      </c>
      <c r="E27" s="51">
        <f t="shared" si="4"/>
        <v>0</v>
      </c>
      <c r="F27" s="51">
        <v>0</v>
      </c>
      <c r="G27" s="51">
        <v>0</v>
      </c>
      <c r="H27" s="51">
        <f t="shared" si="5"/>
        <v>0</v>
      </c>
      <c r="I27" s="22" t="s">
        <v>26</v>
      </c>
    </row>
    <row r="28" spans="1:9" ht="22.5" x14ac:dyDescent="0.2">
      <c r="A28" s="49"/>
      <c r="B28" s="50" t="s">
        <v>42</v>
      </c>
      <c r="C28" s="51">
        <v>0</v>
      </c>
      <c r="D28" s="51">
        <v>0</v>
      </c>
      <c r="E28" s="51">
        <f t="shared" si="4"/>
        <v>0</v>
      </c>
      <c r="F28" s="51">
        <v>0</v>
      </c>
      <c r="G28" s="51">
        <v>0</v>
      </c>
      <c r="H28" s="51">
        <f t="shared" si="5"/>
        <v>0</v>
      </c>
      <c r="I28" s="22" t="s">
        <v>30</v>
      </c>
    </row>
    <row r="29" spans="1:9" ht="22.5" x14ac:dyDescent="0.2">
      <c r="A29" s="49"/>
      <c r="B29" s="50" t="s">
        <v>31</v>
      </c>
      <c r="C29" s="51">
        <v>0</v>
      </c>
      <c r="D29" s="51">
        <v>0</v>
      </c>
      <c r="E29" s="51">
        <f t="shared" si="4"/>
        <v>0</v>
      </c>
      <c r="F29" s="51">
        <v>0</v>
      </c>
      <c r="G29" s="51">
        <v>0</v>
      </c>
      <c r="H29" s="51">
        <f t="shared" si="5"/>
        <v>0</v>
      </c>
      <c r="I29" s="22" t="s">
        <v>32</v>
      </c>
    </row>
    <row r="30" spans="1:9" x14ac:dyDescent="0.2">
      <c r="A30" s="49"/>
      <c r="B30" s="50"/>
      <c r="C30" s="51"/>
      <c r="D30" s="51"/>
      <c r="E30" s="51"/>
      <c r="F30" s="51"/>
      <c r="G30" s="51"/>
      <c r="H30" s="51"/>
      <c r="I30" s="22" t="s">
        <v>35</v>
      </c>
    </row>
    <row r="31" spans="1:9" ht="41.25" customHeight="1" x14ac:dyDescent="0.2">
      <c r="A31" s="52" t="s">
        <v>43</v>
      </c>
      <c r="B31" s="53"/>
      <c r="C31" s="54">
        <f t="shared" ref="C31:H31" si="6">SUM(C32:C35)</f>
        <v>108749382</v>
      </c>
      <c r="D31" s="54">
        <f t="shared" si="6"/>
        <v>24457385.719999999</v>
      </c>
      <c r="E31" s="54">
        <f t="shared" si="6"/>
        <v>133206767.72</v>
      </c>
      <c r="F31" s="54">
        <f t="shared" si="6"/>
        <v>128568899.68000001</v>
      </c>
      <c r="G31" s="54">
        <f t="shared" si="6"/>
        <v>128568899.68000001</v>
      </c>
      <c r="H31" s="54">
        <f t="shared" si="6"/>
        <v>19819517.680000003</v>
      </c>
      <c r="I31" s="22" t="s">
        <v>35</v>
      </c>
    </row>
    <row r="32" spans="1:9" x14ac:dyDescent="0.2">
      <c r="A32" s="49"/>
      <c r="B32" s="50" t="s">
        <v>17</v>
      </c>
      <c r="C32" s="51">
        <v>0</v>
      </c>
      <c r="D32" s="51">
        <v>0</v>
      </c>
      <c r="E32" s="51">
        <f>C32+D32</f>
        <v>0</v>
      </c>
      <c r="F32" s="51">
        <v>0</v>
      </c>
      <c r="G32" s="51">
        <v>0</v>
      </c>
      <c r="H32" s="51">
        <f>G32-C32</f>
        <v>0</v>
      </c>
      <c r="I32" s="22" t="s">
        <v>18</v>
      </c>
    </row>
    <row r="33" spans="1:12" x14ac:dyDescent="0.2">
      <c r="A33" s="49"/>
      <c r="B33" s="50" t="s">
        <v>44</v>
      </c>
      <c r="C33" s="51">
        <v>0</v>
      </c>
      <c r="D33" s="51">
        <v>0</v>
      </c>
      <c r="E33" s="51">
        <f>C33+D33</f>
        <v>0</v>
      </c>
      <c r="F33" s="51">
        <v>0</v>
      </c>
      <c r="G33" s="51">
        <v>0</v>
      </c>
      <c r="H33" s="51">
        <f>G33-C33</f>
        <v>0</v>
      </c>
      <c r="I33" s="22" t="s">
        <v>24</v>
      </c>
    </row>
    <row r="34" spans="1:12" x14ac:dyDescent="0.2">
      <c r="A34" s="49"/>
      <c r="B34" s="50" t="s">
        <v>45</v>
      </c>
      <c r="C34" s="26">
        <v>4300000</v>
      </c>
      <c r="D34" s="26">
        <v>7402011.1600000001</v>
      </c>
      <c r="E34" s="51">
        <f>C34+D34</f>
        <v>11702011.16</v>
      </c>
      <c r="F34" s="26">
        <v>7064143.1200000001</v>
      </c>
      <c r="G34" s="26">
        <v>7064143.1200000001</v>
      </c>
      <c r="H34" s="51">
        <f>G34-C34</f>
        <v>2764143.12</v>
      </c>
      <c r="I34" s="22" t="s">
        <v>28</v>
      </c>
    </row>
    <row r="35" spans="1:12" ht="22.5" x14ac:dyDescent="0.2">
      <c r="A35" s="49"/>
      <c r="B35" s="50" t="s">
        <v>31</v>
      </c>
      <c r="C35" s="26">
        <v>104449382</v>
      </c>
      <c r="D35" s="26">
        <v>17055374.559999999</v>
      </c>
      <c r="E35" s="51">
        <f>C35+D35</f>
        <v>121504756.56</v>
      </c>
      <c r="F35" s="26">
        <v>121504756.56</v>
      </c>
      <c r="G35" s="26">
        <v>121504756.56</v>
      </c>
      <c r="H35" s="51">
        <f>G35-C35</f>
        <v>17055374.560000002</v>
      </c>
      <c r="I35" s="22" t="s">
        <v>32</v>
      </c>
    </row>
    <row r="36" spans="1:12" x14ac:dyDescent="0.2">
      <c r="A36" s="49"/>
      <c r="B36" s="50"/>
      <c r="C36" s="51"/>
      <c r="D36" s="51"/>
      <c r="E36" s="51"/>
      <c r="F36" s="51"/>
      <c r="G36" s="51"/>
      <c r="H36" s="51"/>
      <c r="I36" s="22" t="s">
        <v>35</v>
      </c>
    </row>
    <row r="37" spans="1:12" x14ac:dyDescent="0.2">
      <c r="A37" s="55" t="s">
        <v>46</v>
      </c>
      <c r="B37" s="56"/>
      <c r="C37" s="54">
        <f t="shared" ref="C37:H37" si="7">SUM(C38)</f>
        <v>0</v>
      </c>
      <c r="D37" s="54">
        <f t="shared" si="7"/>
        <v>0</v>
      </c>
      <c r="E37" s="54">
        <f t="shared" si="7"/>
        <v>0</v>
      </c>
      <c r="F37" s="54">
        <f t="shared" si="7"/>
        <v>0</v>
      </c>
      <c r="G37" s="54">
        <f t="shared" si="7"/>
        <v>0</v>
      </c>
      <c r="H37" s="54">
        <f t="shared" si="7"/>
        <v>0</v>
      </c>
      <c r="I37" s="22" t="s">
        <v>35</v>
      </c>
    </row>
    <row r="38" spans="1:12" x14ac:dyDescent="0.2">
      <c r="A38" s="57"/>
      <c r="B38" s="50" t="s">
        <v>33</v>
      </c>
      <c r="C38" s="51">
        <v>0</v>
      </c>
      <c r="D38" s="51">
        <v>0</v>
      </c>
      <c r="E38" s="51">
        <f>C38+D38</f>
        <v>0</v>
      </c>
      <c r="F38" s="51">
        <v>0</v>
      </c>
      <c r="G38" s="51">
        <v>0</v>
      </c>
      <c r="H38" s="51">
        <f>G38-C38</f>
        <v>0</v>
      </c>
      <c r="I38" s="22" t="s">
        <v>34</v>
      </c>
    </row>
    <row r="39" spans="1:12" x14ac:dyDescent="0.2">
      <c r="A39" s="58"/>
      <c r="B39" s="59" t="s">
        <v>36</v>
      </c>
      <c r="C39" s="30">
        <f t="shared" ref="C39:H39" si="8">SUM(C37+C31+C21)</f>
        <v>108749382</v>
      </c>
      <c r="D39" s="30">
        <f t="shared" si="8"/>
        <v>24457385.719999999</v>
      </c>
      <c r="E39" s="30">
        <f t="shared" si="8"/>
        <v>133206767.72</v>
      </c>
      <c r="F39" s="30">
        <f t="shared" si="8"/>
        <v>128568899.68000001</v>
      </c>
      <c r="G39" s="30">
        <f t="shared" si="8"/>
        <v>128568899.68000001</v>
      </c>
      <c r="H39" s="32">
        <f t="shared" si="8"/>
        <v>19819517.680000003</v>
      </c>
      <c r="I39" s="22" t="s">
        <v>35</v>
      </c>
    </row>
    <row r="40" spans="1:12" x14ac:dyDescent="0.2">
      <c r="A40" s="60"/>
      <c r="B40" s="34"/>
      <c r="C40" s="35"/>
      <c r="D40" s="35"/>
      <c r="E40" s="35"/>
      <c r="F40" s="37" t="s">
        <v>37</v>
      </c>
      <c r="G40" s="61"/>
      <c r="H40" s="39"/>
      <c r="I40" s="22" t="s">
        <v>35</v>
      </c>
    </row>
    <row r="41" spans="1:12" x14ac:dyDescent="0.2">
      <c r="B41" s="62" t="s">
        <v>47</v>
      </c>
    </row>
    <row r="42" spans="1:12" ht="22.5" x14ac:dyDescent="0.2">
      <c r="B42" s="20" t="s">
        <v>48</v>
      </c>
    </row>
    <row r="43" spans="1:12" x14ac:dyDescent="0.2">
      <c r="B43" s="23" t="s">
        <v>49</v>
      </c>
    </row>
    <row r="44" spans="1:12" ht="30.75" customHeight="1" x14ac:dyDescent="0.2">
      <c r="B44" s="63" t="s">
        <v>50</v>
      </c>
      <c r="C44" s="63"/>
      <c r="D44" s="63"/>
      <c r="E44" s="63"/>
      <c r="F44" s="63"/>
      <c r="G44" s="63"/>
      <c r="H44" s="63"/>
    </row>
    <row r="48" spans="1:12" x14ac:dyDescent="0.2">
      <c r="B48" s="64" t="s">
        <v>51</v>
      </c>
      <c r="C48" s="65"/>
      <c r="D48" s="65"/>
      <c r="E48" s="66"/>
      <c r="F48" s="64" t="s">
        <v>52</v>
      </c>
      <c r="G48" s="67"/>
      <c r="H48" s="67"/>
      <c r="I48" s="67"/>
      <c r="J48" s="68"/>
      <c r="K48" s="68"/>
      <c r="L48" s="69"/>
    </row>
    <row r="49" spans="2:12" x14ac:dyDescent="0.2">
      <c r="B49" s="64" t="s">
        <v>53</v>
      </c>
      <c r="C49" s="65"/>
      <c r="D49" s="65"/>
      <c r="E49" s="66"/>
      <c r="F49" s="64" t="s">
        <v>54</v>
      </c>
      <c r="G49" s="67"/>
      <c r="H49" s="67"/>
      <c r="I49" s="67"/>
      <c r="J49" s="68"/>
      <c r="K49" s="68"/>
      <c r="L49" s="69"/>
    </row>
    <row r="50" spans="2:12" x14ac:dyDescent="0.2">
      <c r="B50" s="64" t="s">
        <v>55</v>
      </c>
      <c r="C50" s="65"/>
      <c r="D50" s="65"/>
      <c r="E50" s="66"/>
      <c r="F50" s="64" t="s">
        <v>55</v>
      </c>
      <c r="G50" s="67"/>
      <c r="H50" s="67"/>
      <c r="I50" s="67"/>
      <c r="J50" s="69"/>
      <c r="K50" s="69"/>
      <c r="L50" s="69"/>
    </row>
  </sheetData>
  <sheetProtection formatCells="0" formatColumns="0" formatRows="0" insertRows="0" autoFilter="0"/>
  <mergeCells count="9">
    <mergeCell ref="A31:B31"/>
    <mergeCell ref="B44:H44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</vt:lpstr>
      <vt:lpstr>'R'!Área_de_impresión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Adrian Martinez Martinez</dc:creator>
  <cp:lastModifiedBy>Ruben Adrian Martinez Martinez</cp:lastModifiedBy>
  <dcterms:created xsi:type="dcterms:W3CDTF">2020-01-20T19:04:52Z</dcterms:created>
  <dcterms:modified xsi:type="dcterms:W3CDTF">2020-01-20T19:05:47Z</dcterms:modified>
</cp:coreProperties>
</file>