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EAA" sheetId="1" r:id="rId1"/>
  </sheets>
  <externalReferences>
    <externalReference r:id="rId4"/>
  </externalReferences>
  <definedNames>
    <definedName name="_xlnm.Print_Area" localSheetId="0">'EAA'!$A$1:$I$43</definedName>
  </definedNames>
  <calcPr fullCalcOnLoad="1"/>
</workbook>
</file>

<file path=xl/sharedStrings.xml><?xml version="1.0" encoding="utf-8"?>
<sst xmlns="http://schemas.openxmlformats.org/spreadsheetml/2006/main" count="37" uniqueCount="37">
  <si>
    <t>Estado Analítico del Activo</t>
  </si>
  <si>
    <t xml:space="preserve"> del 01 de Enero al 30 de Septiembre de 2018</t>
  </si>
  <si>
    <t>Ente Público:</t>
  </si>
  <si>
    <t>COORDINADORA DE FOMENTO AL COMERCIO EXTERIOR DEL ESTADO DE GUANAJUATO (COFOCE)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</si>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</sst>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26" fillId="33" borderId="6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19" fillId="34" borderId="0" xfId="56" applyFont="1" applyFill="1" applyBorder="1" applyAlignment="1">
      <alignment/>
      <protection/>
    </xf>
    <xf numFmtId="0" fontId="19" fillId="34" borderId="0" xfId="56" applyFont="1" applyFill="1" applyBorder="1" applyAlignment="1">
      <alignment horizontal="center"/>
      <protection/>
    </xf>
    <xf numFmtId="0" fontId="19" fillId="35" borderId="0" xfId="56" applyFont="1" applyFill="1" applyBorder="1" applyAlignment="1">
      <alignment/>
      <protection/>
    </xf>
    <xf numFmtId="0" fontId="19" fillId="35" borderId="0" xfId="15" applyNumberFormat="1" applyFont="1" applyFill="1" applyBorder="1" applyAlignment="1">
      <alignment horizontal="centerContinuous" vertical="center"/>
      <protection/>
    </xf>
    <xf numFmtId="0" fontId="19" fillId="35" borderId="0" xfId="0" applyFont="1" applyFill="1" applyBorder="1" applyAlignment="1">
      <alignment horizontal="right"/>
    </xf>
    <xf numFmtId="0" fontId="19" fillId="35" borderId="0" xfId="0" applyNumberFormat="1" applyFont="1" applyFill="1" applyBorder="1" applyAlignment="1" applyProtection="1">
      <alignment horizontal="center"/>
      <protection locked="0"/>
    </xf>
    <xf numFmtId="0" fontId="19" fillId="35" borderId="0" xfId="0" applyNumberFormat="1" applyFont="1" applyFill="1" applyBorder="1" applyAlignment="1" applyProtection="1">
      <alignment/>
      <protection locked="0"/>
    </xf>
    <xf numFmtId="0" fontId="19" fillId="35" borderId="0" xfId="15" applyNumberFormat="1" applyFont="1" applyFill="1" applyBorder="1" applyAlignment="1">
      <alignment horizontal="center" vertical="center"/>
      <protection/>
    </xf>
    <xf numFmtId="0" fontId="46" fillId="34" borderId="11" xfId="56" applyFont="1" applyFill="1" applyBorder="1" applyAlignment="1">
      <alignment horizontal="center" vertical="center" wrapText="1"/>
      <protection/>
    </xf>
    <xf numFmtId="0" fontId="19" fillId="34" borderId="12" xfId="56" applyFont="1" applyFill="1" applyBorder="1" applyAlignment="1">
      <alignment horizontal="center" vertical="center" wrapText="1"/>
      <protection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2" xfId="56" applyFont="1" applyFill="1" applyBorder="1" applyAlignment="1">
      <alignment horizontal="center" vertical="center" wrapText="1"/>
      <protection/>
    </xf>
    <xf numFmtId="0" fontId="19" fillId="34" borderId="13" xfId="56" applyFont="1" applyFill="1" applyBorder="1" applyAlignment="1">
      <alignment horizontal="center" vertical="center" wrapText="1"/>
      <protection/>
    </xf>
    <xf numFmtId="0" fontId="46" fillId="35" borderId="0" xfId="0" applyFont="1" applyFill="1" applyBorder="1" applyAlignment="1">
      <alignment/>
    </xf>
    <xf numFmtId="0" fontId="46" fillId="34" borderId="14" xfId="56" applyFont="1" applyFill="1" applyBorder="1" applyAlignment="1">
      <alignment horizontal="center" vertical="center" wrapText="1"/>
      <protection/>
    </xf>
    <xf numFmtId="0" fontId="19" fillId="34" borderId="15" xfId="56" applyFont="1" applyFill="1" applyBorder="1" applyAlignment="1">
      <alignment horizontal="center" vertical="center" wrapText="1"/>
      <protection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5" xfId="56" applyFont="1" applyFill="1" applyBorder="1" applyAlignment="1">
      <alignment horizontal="center" vertical="center" wrapText="1"/>
      <protection/>
    </xf>
    <xf numFmtId="0" fontId="19" fillId="34" borderId="16" xfId="56" applyFont="1" applyFill="1" applyBorder="1" applyAlignment="1">
      <alignment horizontal="center" vertical="center" wrapText="1"/>
      <protection/>
    </xf>
    <xf numFmtId="0" fontId="19" fillId="35" borderId="17" xfId="15" applyNumberFormat="1" applyFont="1" applyFill="1" applyBorder="1" applyAlignment="1">
      <alignment horizontal="center" vertical="center"/>
      <protection/>
    </xf>
    <xf numFmtId="0" fontId="19" fillId="35" borderId="18" xfId="15" applyNumberFormat="1" applyFont="1" applyFill="1" applyBorder="1" applyAlignment="1">
      <alignment horizontal="center" vertical="center"/>
      <protection/>
    </xf>
    <xf numFmtId="0" fontId="19" fillId="35" borderId="17" xfId="15" applyNumberFormat="1" applyFont="1" applyFill="1" applyBorder="1" applyAlignment="1">
      <alignment horizontal="center" vertical="top"/>
      <protection/>
    </xf>
    <xf numFmtId="0" fontId="19" fillId="35" borderId="0" xfId="15" applyNumberFormat="1" applyFont="1" applyFill="1" applyBorder="1" applyAlignment="1">
      <alignment horizontal="center" vertical="top"/>
      <protection/>
    </xf>
    <xf numFmtId="0" fontId="19" fillId="35" borderId="18" xfId="15" applyNumberFormat="1" applyFont="1" applyFill="1" applyBorder="1" applyAlignment="1">
      <alignment horizontal="center" vertical="top"/>
      <protection/>
    </xf>
    <xf numFmtId="0" fontId="47" fillId="35" borderId="17" xfId="0" applyFont="1" applyFill="1" applyBorder="1" applyAlignment="1">
      <alignment vertical="top"/>
    </xf>
    <xf numFmtId="0" fontId="47" fillId="35" borderId="0" xfId="0" applyFont="1" applyFill="1" applyBorder="1" applyAlignment="1">
      <alignment horizontal="left" vertical="top"/>
    </xf>
    <xf numFmtId="3" fontId="47" fillId="35" borderId="0" xfId="0" applyNumberFormat="1" applyFont="1" applyFill="1" applyBorder="1" applyAlignment="1">
      <alignment vertical="top"/>
    </xf>
    <xf numFmtId="0" fontId="47" fillId="35" borderId="18" xfId="0" applyFont="1" applyFill="1" applyBorder="1" applyAlignment="1">
      <alignment vertical="top"/>
    </xf>
    <xf numFmtId="0" fontId="47" fillId="35" borderId="0" xfId="0" applyFont="1" applyFill="1" applyBorder="1" applyAlignment="1">
      <alignment vertical="top"/>
    </xf>
    <xf numFmtId="0" fontId="48" fillId="35" borderId="17" xfId="0" applyFont="1" applyFill="1" applyBorder="1" applyAlignment="1">
      <alignment vertical="top"/>
    </xf>
    <xf numFmtId="0" fontId="19" fillId="35" borderId="0" xfId="0" applyFont="1" applyFill="1" applyBorder="1" applyAlignment="1">
      <alignment horizontal="left" vertical="top" wrapText="1"/>
    </xf>
    <xf numFmtId="3" fontId="47" fillId="35" borderId="0" xfId="47" applyNumberFormat="1" applyFont="1" applyFill="1" applyBorder="1" applyAlignment="1">
      <alignment vertical="top"/>
    </xf>
    <xf numFmtId="0" fontId="48" fillId="35" borderId="18" xfId="0" applyFont="1" applyFill="1" applyBorder="1" applyAlignment="1">
      <alignment vertical="top"/>
    </xf>
    <xf numFmtId="0" fontId="49" fillId="35" borderId="0" xfId="0" applyFont="1" applyFill="1" applyAlignment="1">
      <alignment/>
    </xf>
    <xf numFmtId="0" fontId="45" fillId="35" borderId="17" xfId="0" applyFont="1" applyFill="1" applyBorder="1" applyAlignment="1">
      <alignment vertical="top"/>
    </xf>
    <xf numFmtId="0" fontId="45" fillId="35" borderId="0" xfId="0" applyFont="1" applyFill="1" applyBorder="1" applyAlignment="1">
      <alignment vertical="top"/>
    </xf>
    <xf numFmtId="3" fontId="45" fillId="35" borderId="0" xfId="0" applyNumberFormat="1" applyFont="1" applyFill="1" applyBorder="1" applyAlignment="1">
      <alignment vertical="top"/>
    </xf>
    <xf numFmtId="0" fontId="45" fillId="35" borderId="18" xfId="0" applyFont="1" applyFill="1" applyBorder="1" applyAlignment="1">
      <alignment vertical="top"/>
    </xf>
    <xf numFmtId="0" fontId="45" fillId="35" borderId="0" xfId="0" applyFont="1" applyFill="1" applyBorder="1" applyAlignment="1">
      <alignment horizontal="left" vertical="top"/>
    </xf>
    <xf numFmtId="3" fontId="25" fillId="35" borderId="0" xfId="47" applyNumberFormat="1" applyFont="1" applyFill="1" applyBorder="1" applyAlignment="1" applyProtection="1">
      <alignment vertical="top"/>
      <protection locked="0"/>
    </xf>
    <xf numFmtId="3" fontId="25" fillId="35" borderId="0" xfId="47" applyNumberFormat="1" applyFont="1" applyFill="1" applyBorder="1" applyAlignment="1">
      <alignment vertical="top"/>
    </xf>
    <xf numFmtId="0" fontId="45" fillId="35" borderId="0" xfId="0" applyFont="1" applyFill="1" applyBorder="1" applyAlignment="1">
      <alignment horizontal="left" vertical="top"/>
    </xf>
    <xf numFmtId="3" fontId="45" fillId="35" borderId="0" xfId="47" applyNumberFormat="1" applyFont="1" applyFill="1" applyBorder="1" applyAlignment="1">
      <alignment vertical="top"/>
    </xf>
    <xf numFmtId="0" fontId="45" fillId="35" borderId="14" xfId="0" applyFont="1" applyFill="1" applyBorder="1" applyAlignment="1">
      <alignment horizontal="center" vertical="top"/>
    </xf>
    <xf numFmtId="0" fontId="45" fillId="35" borderId="15" xfId="0" applyFont="1" applyFill="1" applyBorder="1" applyAlignment="1">
      <alignment horizontal="center" vertical="top"/>
    </xf>
    <xf numFmtId="0" fontId="45" fillId="35" borderId="16" xfId="0" applyFont="1" applyFill="1" applyBorder="1" applyAlignment="1">
      <alignment horizontal="center" vertical="top"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horizontal="left"/>
    </xf>
    <xf numFmtId="0" fontId="45" fillId="35" borderId="0" xfId="0" applyFont="1" applyFill="1" applyAlignment="1">
      <alignment vertical="center"/>
    </xf>
    <xf numFmtId="0" fontId="45" fillId="35" borderId="0" xfId="0" applyFont="1" applyFill="1" applyAlignment="1">
      <alignment horizontal="center"/>
    </xf>
    <xf numFmtId="0" fontId="25" fillId="35" borderId="0" xfId="0" applyFont="1" applyFill="1" applyBorder="1" applyAlignment="1">
      <alignment horizontal="left" vertical="top" wrapText="1"/>
    </xf>
    <xf numFmtId="0" fontId="25" fillId="35" borderId="0" xfId="0" applyFont="1" applyFill="1" applyBorder="1" applyAlignment="1">
      <alignment vertical="top"/>
    </xf>
    <xf numFmtId="0" fontId="25" fillId="35" borderId="0" xfId="0" applyFont="1" applyFill="1" applyBorder="1" applyAlignment="1">
      <alignment/>
    </xf>
    <xf numFmtId="43" fontId="25" fillId="35" borderId="0" xfId="47" applyFont="1" applyFill="1" applyBorder="1" applyAlignment="1">
      <alignment/>
    </xf>
    <xf numFmtId="0" fontId="25" fillId="35" borderId="0" xfId="0" applyFont="1" applyFill="1" applyBorder="1" applyAlignment="1">
      <alignment vertical="center"/>
    </xf>
    <xf numFmtId="0" fontId="50" fillId="35" borderId="12" xfId="0" applyFont="1" applyFill="1" applyBorder="1" applyAlignment="1" applyProtection="1">
      <alignment horizontal="center"/>
      <protection locked="0"/>
    </xf>
    <xf numFmtId="0" fontId="20" fillId="35" borderId="0" xfId="0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as" xfId="64"/>
    <cellStyle name="Percent" xfId="65"/>
    <cellStyle name="Salida" xfId="66"/>
    <cellStyle name="SAPBEXstdItem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6_Estados-Financieros_18\08_Septiembre_18\01_EstadosNva_V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FE"/>
      <sheetName val="EVHP"/>
      <sheetName val="IPC"/>
      <sheetName val="NOTAS_DESGLOCE"/>
      <sheetName val="NOTAS_MEMORIA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Ayudas"/>
      <sheetName val="Gto Federalizado"/>
      <sheetName val="Rel Cta B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Q43"/>
  <sheetViews>
    <sheetView tabSelected="1" zoomScale="120" zoomScaleNormal="120" zoomScalePageLayoutView="0" workbookViewId="0" topLeftCell="B1">
      <selection activeCell="D28" sqref="D28"/>
    </sheetView>
  </sheetViews>
  <sheetFormatPr defaultColWidth="11.421875" defaultRowHeight="15"/>
  <cols>
    <col min="1" max="1" width="1.1484375" style="5" customWidth="1"/>
    <col min="2" max="2" width="11.7109375" style="5" customWidth="1"/>
    <col min="3" max="3" width="54.421875" style="5" customWidth="1"/>
    <col min="4" max="4" width="19.140625" style="56" customWidth="1"/>
    <col min="5" max="5" width="19.28125" style="5" customWidth="1"/>
    <col min="6" max="6" width="19.00390625" style="5" customWidth="1"/>
    <col min="7" max="7" width="21.28125" style="5" customWidth="1"/>
    <col min="8" max="8" width="18.7109375" style="5" customWidth="1"/>
    <col min="9" max="9" width="1.1484375" style="5" customWidth="1"/>
    <col min="10" max="16384" width="11.421875" style="5" customWidth="1"/>
  </cols>
  <sheetData>
    <row r="1" spans="1:11" s="6" customFormat="1" ht="1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6" s="6" customFormat="1" ht="12">
      <c r="A3" s="7"/>
      <c r="B3" s="7"/>
      <c r="C3" s="8" t="s">
        <v>1</v>
      </c>
      <c r="D3" s="8"/>
      <c r="E3" s="8"/>
      <c r="F3" s="8"/>
      <c r="G3" s="8"/>
      <c r="H3" s="7"/>
      <c r="I3" s="7"/>
      <c r="J3" s="7"/>
      <c r="K3" s="7"/>
      <c r="L3" s="9"/>
      <c r="M3" s="9"/>
      <c r="N3" s="9"/>
      <c r="O3" s="9"/>
      <c r="P3" s="9"/>
    </row>
    <row r="4" spans="1:11" s="6" customFormat="1" ht="12">
      <c r="A4" s="1"/>
      <c r="B4" s="2"/>
      <c r="C4" s="3"/>
      <c r="D4" s="3"/>
      <c r="E4" s="3"/>
      <c r="F4" s="3"/>
      <c r="G4" s="3"/>
      <c r="H4" s="2"/>
      <c r="I4" s="4"/>
      <c r="J4" s="4"/>
      <c r="K4" s="5"/>
    </row>
    <row r="5" spans="1:9" s="6" customFormat="1" ht="12">
      <c r="A5" s="10"/>
      <c r="B5" s="11"/>
      <c r="C5" s="11" t="s">
        <v>2</v>
      </c>
      <c r="D5" s="12" t="s">
        <v>3</v>
      </c>
      <c r="E5" s="12"/>
      <c r="F5" s="12"/>
      <c r="G5" s="12"/>
      <c r="H5" s="12"/>
      <c r="I5" s="13"/>
    </row>
    <row r="6" spans="1:9" s="6" customFormat="1" ht="12">
      <c r="A6" s="14"/>
      <c r="B6" s="14"/>
      <c r="C6" s="14"/>
      <c r="D6" s="14"/>
      <c r="E6" s="14"/>
      <c r="F6" s="14"/>
      <c r="G6" s="14"/>
      <c r="H6" s="14"/>
      <c r="I6" s="14"/>
    </row>
    <row r="7" spans="1:9" s="6" customFormat="1" ht="12">
      <c r="A7" s="14"/>
      <c r="B7" s="14"/>
      <c r="C7" s="14"/>
      <c r="D7" s="14"/>
      <c r="E7" s="14"/>
      <c r="F7" s="14"/>
      <c r="G7" s="14"/>
      <c r="H7" s="14"/>
      <c r="I7" s="14"/>
    </row>
    <row r="8" spans="1:9" s="20" customFormat="1" ht="12">
      <c r="A8" s="15"/>
      <c r="B8" s="16" t="s">
        <v>4</v>
      </c>
      <c r="C8" s="16"/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9"/>
    </row>
    <row r="9" spans="1:9" s="20" customFormat="1" ht="12">
      <c r="A9" s="21"/>
      <c r="B9" s="22"/>
      <c r="C9" s="22"/>
      <c r="D9" s="23">
        <v>1</v>
      </c>
      <c r="E9" s="23">
        <v>2</v>
      </c>
      <c r="F9" s="24">
        <v>3</v>
      </c>
      <c r="G9" s="24" t="s">
        <v>10</v>
      </c>
      <c r="H9" s="24" t="s">
        <v>11</v>
      </c>
      <c r="I9" s="25"/>
    </row>
    <row r="10" spans="1:9" s="6" customFormat="1" ht="12">
      <c r="A10" s="26"/>
      <c r="B10" s="14"/>
      <c r="C10" s="14"/>
      <c r="D10" s="14"/>
      <c r="E10" s="14"/>
      <c r="F10" s="14"/>
      <c r="G10" s="14"/>
      <c r="H10" s="14"/>
      <c r="I10" s="27"/>
    </row>
    <row r="11" spans="1:11" s="6" customFormat="1" ht="12">
      <c r="A11" s="28"/>
      <c r="B11" s="29"/>
      <c r="C11" s="29"/>
      <c r="D11" s="29"/>
      <c r="E11" s="29"/>
      <c r="F11" s="29"/>
      <c r="G11" s="29"/>
      <c r="H11" s="29"/>
      <c r="I11" s="30"/>
      <c r="J11" s="5"/>
      <c r="K11" s="5"/>
    </row>
    <row r="12" spans="1:11" s="6" customFormat="1" ht="12">
      <c r="A12" s="31"/>
      <c r="B12" s="32" t="s">
        <v>12</v>
      </c>
      <c r="C12" s="32"/>
      <c r="D12" s="33">
        <f>+D14+D24</f>
        <v>21271945.25</v>
      </c>
      <c r="E12" s="33">
        <f>+E14+E24</f>
        <v>5641487576.49</v>
      </c>
      <c r="F12" s="33">
        <f>+F14+F24</f>
        <v>-5637400680.73</v>
      </c>
      <c r="G12" s="33">
        <f>+D12+E12+F12</f>
        <v>25358841.01000023</v>
      </c>
      <c r="H12" s="33">
        <f>+G12-D12</f>
        <v>4086895.760000229</v>
      </c>
      <c r="I12" s="34"/>
      <c r="J12" s="5"/>
      <c r="K12" s="5"/>
    </row>
    <row r="13" spans="1:11" s="6" customFormat="1" ht="12">
      <c r="A13" s="31"/>
      <c r="B13" s="35"/>
      <c r="C13" s="35"/>
      <c r="D13" s="33"/>
      <c r="E13" s="33"/>
      <c r="F13" s="33"/>
      <c r="G13" s="33">
        <f>+D13+E13+F13</f>
        <v>0</v>
      </c>
      <c r="H13" s="33"/>
      <c r="I13" s="34"/>
      <c r="J13" s="5"/>
      <c r="K13" s="5"/>
    </row>
    <row r="14" spans="1:11" s="6" customFormat="1" ht="12">
      <c r="A14" s="36"/>
      <c r="B14" s="37" t="s">
        <v>13</v>
      </c>
      <c r="C14" s="37"/>
      <c r="D14" s="38">
        <f>SUM(D16:D22)</f>
        <v>19164849.38</v>
      </c>
      <c r="E14" s="38">
        <f>SUM(E16:E22)</f>
        <v>5641267578.969999</v>
      </c>
      <c r="F14" s="38">
        <f>SUM(F16:F22)</f>
        <v>-5637400680.73</v>
      </c>
      <c r="G14" s="33">
        <f>+D14+E14+F14</f>
        <v>23031747.619999886</v>
      </c>
      <c r="H14" s="38">
        <f>+G14-D14</f>
        <v>3866898.2399998866</v>
      </c>
      <c r="I14" s="39"/>
      <c r="J14" s="5"/>
      <c r="K14" s="40"/>
    </row>
    <row r="15" spans="1:11" s="6" customFormat="1" ht="12">
      <c r="A15" s="41"/>
      <c r="B15" s="42"/>
      <c r="C15" s="42"/>
      <c r="D15" s="43"/>
      <c r="E15" s="43"/>
      <c r="F15" s="43"/>
      <c r="G15" s="43"/>
      <c r="H15" s="43"/>
      <c r="I15" s="44"/>
      <c r="J15" s="5"/>
      <c r="K15" s="40"/>
    </row>
    <row r="16" spans="1:11" s="6" customFormat="1" ht="12">
      <c r="A16" s="41"/>
      <c r="B16" s="45" t="s">
        <v>14</v>
      </c>
      <c r="C16" s="45"/>
      <c r="D16" s="46">
        <v>18991870.45</v>
      </c>
      <c r="E16" s="46">
        <v>5604187734.37</v>
      </c>
      <c r="F16" s="46">
        <v>-5600742587.64</v>
      </c>
      <c r="G16" s="47">
        <f aca="true" t="shared" si="0" ref="G16:G22">+D16+E16+F16</f>
        <v>22437017.17999935</v>
      </c>
      <c r="H16" s="47">
        <f>+G16-D16</f>
        <v>3445146.7299993522</v>
      </c>
      <c r="I16" s="44"/>
      <c r="J16" s="5"/>
      <c r="K16" s="40"/>
    </row>
    <row r="17" spans="1:11" s="6" customFormat="1" ht="12">
      <c r="A17" s="41"/>
      <c r="B17" s="45" t="s">
        <v>15</v>
      </c>
      <c r="C17" s="45"/>
      <c r="D17" s="46">
        <v>162826.78</v>
      </c>
      <c r="E17" s="46">
        <v>37069692.45</v>
      </c>
      <c r="F17" s="46">
        <v>-36647940.94</v>
      </c>
      <c r="G17" s="47">
        <f t="shared" si="0"/>
        <v>584578.2900000066</v>
      </c>
      <c r="H17" s="47">
        <f aca="true" t="shared" si="1" ref="H17:H22">+G17-D17</f>
        <v>421751.5100000065</v>
      </c>
      <c r="I17" s="44"/>
      <c r="J17" s="5"/>
      <c r="K17" s="40"/>
    </row>
    <row r="18" spans="1:11" s="6" customFormat="1" ht="12">
      <c r="A18" s="41"/>
      <c r="B18" s="45" t="s">
        <v>16</v>
      </c>
      <c r="C18" s="45"/>
      <c r="D18" s="46">
        <v>0</v>
      </c>
      <c r="E18" s="46">
        <v>0</v>
      </c>
      <c r="F18" s="46">
        <v>0</v>
      </c>
      <c r="G18" s="47">
        <f t="shared" si="0"/>
        <v>0</v>
      </c>
      <c r="H18" s="47">
        <f t="shared" si="1"/>
        <v>0</v>
      </c>
      <c r="I18" s="44"/>
      <c r="J18" s="5"/>
      <c r="K18" s="40"/>
    </row>
    <row r="19" spans="1:14" s="6" customFormat="1" ht="12">
      <c r="A19" s="41"/>
      <c r="B19" s="45" t="s">
        <v>17</v>
      </c>
      <c r="C19" s="45"/>
      <c r="D19" s="46">
        <v>0</v>
      </c>
      <c r="E19" s="46">
        <v>0</v>
      </c>
      <c r="F19" s="46">
        <v>0</v>
      </c>
      <c r="G19" s="47">
        <f t="shared" si="0"/>
        <v>0</v>
      </c>
      <c r="H19" s="47">
        <f t="shared" si="1"/>
        <v>0</v>
      </c>
      <c r="I19" s="44"/>
      <c r="J19" s="5"/>
      <c r="K19" s="40"/>
      <c r="N19" s="6" t="s">
        <v>18</v>
      </c>
    </row>
    <row r="20" spans="1:11" s="6" customFormat="1" ht="12">
      <c r="A20" s="41"/>
      <c r="B20" s="45" t="s">
        <v>19</v>
      </c>
      <c r="C20" s="45"/>
      <c r="D20" s="46">
        <v>0</v>
      </c>
      <c r="E20" s="46">
        <v>0</v>
      </c>
      <c r="F20" s="46">
        <v>0</v>
      </c>
      <c r="G20" s="47">
        <f t="shared" si="0"/>
        <v>0</v>
      </c>
      <c r="H20" s="47">
        <f t="shared" si="1"/>
        <v>0</v>
      </c>
      <c r="I20" s="44"/>
      <c r="J20" s="5"/>
      <c r="K20" s="40"/>
    </row>
    <row r="21" spans="1:11" s="6" customFormat="1" ht="12">
      <c r="A21" s="41"/>
      <c r="B21" s="45" t="s">
        <v>20</v>
      </c>
      <c r="C21" s="45"/>
      <c r="D21" s="46">
        <v>0</v>
      </c>
      <c r="E21" s="46">
        <v>0</v>
      </c>
      <c r="F21" s="46">
        <v>0</v>
      </c>
      <c r="G21" s="47">
        <f t="shared" si="0"/>
        <v>0</v>
      </c>
      <c r="H21" s="47">
        <f t="shared" si="1"/>
        <v>0</v>
      </c>
      <c r="I21" s="44"/>
      <c r="J21" s="5"/>
      <c r="K21" s="40"/>
    </row>
    <row r="22" spans="1:11" ht="12">
      <c r="A22" s="41"/>
      <c r="B22" s="45" t="s">
        <v>21</v>
      </c>
      <c r="C22" s="45"/>
      <c r="D22" s="46">
        <v>10152.15</v>
      </c>
      <c r="E22" s="46">
        <v>10152.15</v>
      </c>
      <c r="F22" s="46">
        <v>-10152.15</v>
      </c>
      <c r="G22" s="47">
        <f t="shared" si="0"/>
        <v>10152.15</v>
      </c>
      <c r="H22" s="47">
        <f t="shared" si="1"/>
        <v>0</v>
      </c>
      <c r="I22" s="44"/>
      <c r="K22" s="40"/>
    </row>
    <row r="23" spans="1:11" ht="12">
      <c r="A23" s="41"/>
      <c r="B23" s="48"/>
      <c r="C23" s="48"/>
      <c r="D23" s="49"/>
      <c r="E23" s="49"/>
      <c r="F23" s="49"/>
      <c r="G23" s="49"/>
      <c r="H23" s="49"/>
      <c r="I23" s="44"/>
      <c r="K23" s="40"/>
    </row>
    <row r="24" spans="1:11" ht="12">
      <c r="A24" s="36"/>
      <c r="B24" s="37" t="s">
        <v>22</v>
      </c>
      <c r="C24" s="37"/>
      <c r="D24" s="38">
        <f>SUM(D26:D34)</f>
        <v>2107095.870000001</v>
      </c>
      <c r="E24" s="38">
        <f>SUM(E26:E34)</f>
        <v>219997.52</v>
      </c>
      <c r="F24" s="38">
        <f>SUM(F26:F34)</f>
        <v>0</v>
      </c>
      <c r="G24" s="38">
        <f>+D24+E24+F24</f>
        <v>2327093.390000001</v>
      </c>
      <c r="H24" s="38">
        <f>+G24-D24</f>
        <v>219997.52000000002</v>
      </c>
      <c r="I24" s="39"/>
      <c r="K24" s="40"/>
    </row>
    <row r="25" spans="1:11" ht="12">
      <c r="A25" s="41"/>
      <c r="B25" s="42"/>
      <c r="C25" s="48"/>
      <c r="D25" s="43"/>
      <c r="E25" s="43"/>
      <c r="F25" s="43"/>
      <c r="G25" s="43"/>
      <c r="H25" s="43"/>
      <c r="I25" s="44"/>
      <c r="K25" s="40"/>
    </row>
    <row r="26" spans="1:11" ht="12">
      <c r="A26" s="41"/>
      <c r="B26" s="45" t="s">
        <v>23</v>
      </c>
      <c r="C26" s="45"/>
      <c r="D26" s="46">
        <v>0</v>
      </c>
      <c r="E26" s="46">
        <v>0</v>
      </c>
      <c r="F26" s="46">
        <v>0</v>
      </c>
      <c r="G26" s="47">
        <f aca="true" t="shared" si="2" ref="G26:G34">+D26+E26+F26</f>
        <v>0</v>
      </c>
      <c r="H26" s="47">
        <f aca="true" t="shared" si="3" ref="H26:H34">+G26-D26</f>
        <v>0</v>
      </c>
      <c r="I26" s="44"/>
      <c r="K26" s="40"/>
    </row>
    <row r="27" spans="1:11" ht="12">
      <c r="A27" s="41"/>
      <c r="B27" s="45" t="s">
        <v>24</v>
      </c>
      <c r="C27" s="45"/>
      <c r="D27" s="46">
        <v>0</v>
      </c>
      <c r="E27" s="46">
        <v>0</v>
      </c>
      <c r="F27" s="46">
        <v>0</v>
      </c>
      <c r="G27" s="47">
        <f t="shared" si="2"/>
        <v>0</v>
      </c>
      <c r="H27" s="47">
        <f t="shared" si="3"/>
        <v>0</v>
      </c>
      <c r="I27" s="44"/>
      <c r="K27" s="40"/>
    </row>
    <row r="28" spans="1:11" ht="12">
      <c r="A28" s="41"/>
      <c r="B28" s="45" t="s">
        <v>25</v>
      </c>
      <c r="C28" s="45"/>
      <c r="D28" s="46">
        <v>0</v>
      </c>
      <c r="E28" s="46">
        <v>0</v>
      </c>
      <c r="F28" s="46">
        <v>0</v>
      </c>
      <c r="G28" s="47">
        <f t="shared" si="2"/>
        <v>0</v>
      </c>
      <c r="H28" s="47">
        <f t="shared" si="3"/>
        <v>0</v>
      </c>
      <c r="I28" s="44"/>
      <c r="K28" s="40"/>
    </row>
    <row r="29" spans="1:11" ht="12">
      <c r="A29" s="41"/>
      <c r="B29" s="45" t="s">
        <v>26</v>
      </c>
      <c r="C29" s="45"/>
      <c r="D29" s="46">
        <v>20937751.7</v>
      </c>
      <c r="E29" s="46">
        <v>219997.52</v>
      </c>
      <c r="F29" s="46">
        <v>0</v>
      </c>
      <c r="G29" s="47">
        <f t="shared" si="2"/>
        <v>21157749.22</v>
      </c>
      <c r="H29" s="47">
        <f t="shared" si="3"/>
        <v>219997.51999999955</v>
      </c>
      <c r="I29" s="44"/>
      <c r="K29" s="40"/>
    </row>
    <row r="30" spans="1:11" ht="12">
      <c r="A30" s="41"/>
      <c r="B30" s="45" t="s">
        <v>27</v>
      </c>
      <c r="C30" s="45"/>
      <c r="D30" s="46">
        <v>0</v>
      </c>
      <c r="E30" s="46">
        <v>0</v>
      </c>
      <c r="F30" s="46">
        <v>0</v>
      </c>
      <c r="G30" s="47">
        <f t="shared" si="2"/>
        <v>0</v>
      </c>
      <c r="H30" s="47">
        <f t="shared" si="3"/>
        <v>0</v>
      </c>
      <c r="I30" s="44"/>
      <c r="K30" s="40"/>
    </row>
    <row r="31" spans="1:11" ht="12">
      <c r="A31" s="41"/>
      <c r="B31" s="45" t="s">
        <v>28</v>
      </c>
      <c r="C31" s="45"/>
      <c r="D31" s="46">
        <v>-18830655.83</v>
      </c>
      <c r="E31" s="46">
        <v>0</v>
      </c>
      <c r="F31" s="46">
        <v>0</v>
      </c>
      <c r="G31" s="47">
        <f t="shared" si="2"/>
        <v>-18830655.83</v>
      </c>
      <c r="H31" s="47">
        <f t="shared" si="3"/>
        <v>0</v>
      </c>
      <c r="I31" s="44"/>
      <c r="K31" s="40"/>
    </row>
    <row r="32" spans="1:11" ht="12">
      <c r="A32" s="41"/>
      <c r="B32" s="45" t="s">
        <v>29</v>
      </c>
      <c r="C32" s="45"/>
      <c r="D32" s="46">
        <v>0</v>
      </c>
      <c r="E32" s="46">
        <v>0</v>
      </c>
      <c r="F32" s="46">
        <v>0</v>
      </c>
      <c r="G32" s="47">
        <f t="shared" si="2"/>
        <v>0</v>
      </c>
      <c r="H32" s="47">
        <f t="shared" si="3"/>
        <v>0</v>
      </c>
      <c r="I32" s="44"/>
      <c r="K32" s="40"/>
    </row>
    <row r="33" spans="1:11" ht="19.5" customHeight="1">
      <c r="A33" s="41"/>
      <c r="B33" s="45" t="s">
        <v>30</v>
      </c>
      <c r="C33" s="45"/>
      <c r="D33" s="46">
        <v>0</v>
      </c>
      <c r="E33" s="46">
        <v>0</v>
      </c>
      <c r="F33" s="46">
        <v>0</v>
      </c>
      <c r="G33" s="47">
        <f t="shared" si="2"/>
        <v>0</v>
      </c>
      <c r="H33" s="47">
        <f t="shared" si="3"/>
        <v>0</v>
      </c>
      <c r="I33" s="44"/>
      <c r="K33" s="40"/>
    </row>
    <row r="34" spans="1:11" ht="19.5" customHeight="1">
      <c r="A34" s="41"/>
      <c r="B34" s="45" t="s">
        <v>31</v>
      </c>
      <c r="C34" s="45"/>
      <c r="D34" s="46">
        <v>0</v>
      </c>
      <c r="E34" s="46">
        <v>0</v>
      </c>
      <c r="F34" s="46">
        <v>0</v>
      </c>
      <c r="G34" s="47">
        <f t="shared" si="2"/>
        <v>0</v>
      </c>
      <c r="H34" s="47">
        <f t="shared" si="3"/>
        <v>0</v>
      </c>
      <c r="I34" s="44"/>
      <c r="K34" s="40"/>
    </row>
    <row r="35" spans="1:11" ht="12">
      <c r="A35" s="41"/>
      <c r="B35" s="48"/>
      <c r="C35" s="48"/>
      <c r="D35" s="49"/>
      <c r="E35" s="43"/>
      <c r="F35" s="43"/>
      <c r="G35" s="43"/>
      <c r="H35" s="43"/>
      <c r="I35" s="44"/>
      <c r="K35" s="40"/>
    </row>
    <row r="36" spans="1:9" ht="6" customHeight="1">
      <c r="A36" s="50"/>
      <c r="B36" s="51"/>
      <c r="C36" s="51"/>
      <c r="D36" s="51"/>
      <c r="E36" s="51"/>
      <c r="F36" s="51"/>
      <c r="G36" s="51"/>
      <c r="H36" s="51"/>
      <c r="I36" s="52"/>
    </row>
    <row r="37" spans="1:9" ht="6" customHeight="1">
      <c r="A37" s="53"/>
      <c r="B37" s="54"/>
      <c r="C37" s="55"/>
      <c r="E37" s="53"/>
      <c r="F37" s="53"/>
      <c r="G37" s="53"/>
      <c r="H37" s="53"/>
      <c r="I37" s="53"/>
    </row>
    <row r="38" spans="1:17" ht="15" customHeight="1">
      <c r="A38" s="6"/>
      <c r="B38" s="57" t="s">
        <v>32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2" spans="2:7" ht="12.75">
      <c r="B42" s="62" t="s">
        <v>33</v>
      </c>
      <c r="C42" s="62"/>
      <c r="F42" s="62" t="s">
        <v>34</v>
      </c>
      <c r="G42" s="62"/>
    </row>
    <row r="43" spans="2:7" ht="12.75">
      <c r="B43" s="63" t="s">
        <v>35</v>
      </c>
      <c r="C43" s="63"/>
      <c r="F43" s="63" t="s">
        <v>36</v>
      </c>
      <c r="G43" s="63"/>
    </row>
  </sheetData>
  <sheetProtection/>
  <mergeCells count="35">
    <mergeCell ref="B38:H38"/>
    <mergeCell ref="B42:C42"/>
    <mergeCell ref="F42:G42"/>
    <mergeCell ref="B43:C43"/>
    <mergeCell ref="F43:G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H5"/>
    <mergeCell ref="A6:I6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2018-10-18T16:48:11Z</dcterms:created>
  <dcterms:modified xsi:type="dcterms:W3CDTF">2018-10-18T16:48:30Z</dcterms:modified>
  <cp:category/>
  <cp:version/>
  <cp:contentType/>
  <cp:contentStatus/>
</cp:coreProperties>
</file>