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JERCICIO 2026\02_CONTABILIDAD\12_PUBLICAR INFORMACION FINANCIERA 2026\1er Trimestre\3-Información Programatica\"/>
    </mc:Choice>
  </mc:AlternateContent>
  <xr:revisionPtr revIDLastSave="0" documentId="13_ncr:1_{7790B6F2-FDFA-4B51-B9C6-2F44CE8F620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R" sheetId="5" r:id="rId1"/>
  </sheets>
  <definedNames>
    <definedName name="_ftn1" localSheetId="0">INR!#REF!</definedName>
    <definedName name="_ftnref1" localSheetId="0">INR!#REF!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" i="5" l="1"/>
  <c r="T10" i="5"/>
  <c r="T9" i="5"/>
</calcChain>
</file>

<file path=xl/sharedStrings.xml><?xml version="1.0" encoding="utf-8"?>
<sst xmlns="http://schemas.openxmlformats.org/spreadsheetml/2006/main" count="288" uniqueCount="89">
  <si>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</si>
  <si>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</si>
  <si>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</si>
  <si>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</si>
  <si>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</si>
  <si>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</si>
  <si>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</si>
  <si>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</si>
  <si>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</si>
  <si>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</si>
  <si>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>Modificado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</si>
  <si>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</si>
  <si>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</si>
  <si>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</si>
  <si>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</si>
  <si>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</si>
  <si>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</si>
  <si>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</si>
  <si>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</si>
  <si>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</si>
  <si>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</si>
  <si>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>Unidad de medida de las variables del indicador</t>
  </si>
  <si>
    <t>Aprobado</t>
  </si>
  <si>
    <t>Devengado</t>
  </si>
  <si>
    <t>Ejercido</t>
  </si>
  <si>
    <t>Pagado</t>
  </si>
  <si>
    <t>Coordinadora de Fomento al Comercio Exterior del Estado de Guanajuato
Indicadores de Resultados
Del 01 de enero al 31 de marzo de 2026</t>
  </si>
  <si>
    <t>Prestación de Servicios Públicos - E</t>
  </si>
  <si>
    <t>E020</t>
  </si>
  <si>
    <t>Comercialización internacional</t>
  </si>
  <si>
    <t>311 Asuntos Económicos y Comerciales en General</t>
  </si>
  <si>
    <t>Coordinadora de Fomento al Comercio Exterior del Estado de Guanajuato</t>
  </si>
  <si>
    <t>Sí</t>
  </si>
  <si>
    <t>Fin</t>
  </si>
  <si>
    <t>N/A</t>
  </si>
  <si>
    <t>Propósito</t>
  </si>
  <si>
    <t>Componente</t>
  </si>
  <si>
    <t>Actividad</t>
  </si>
  <si>
    <t>Contribuir al impulso de la economía mediante el fortalecimiento de la comercialización de productos guanajuatenses en los mercados internacionales.</t>
  </si>
  <si>
    <t xml:space="preserve">Participación porcentual en las exportaciones totales de entidades federativas.         </t>
  </si>
  <si>
    <t>A/B*100</t>
  </si>
  <si>
    <t>Aportación del PIB estatal de Guanajuato al total nacional</t>
  </si>
  <si>
    <t>Las empresas locales de industrias tradicionales incrementan su participación en las exportaciones del Estado.</t>
  </si>
  <si>
    <t>Porcentaje de unidades económicas atendidas que son Nuevas Exportadoras</t>
  </si>
  <si>
    <t>Posición de Guanajuato en la participación de las exportaciones del total nacional.</t>
  </si>
  <si>
    <t>A</t>
  </si>
  <si>
    <t>Capacitaciones y asesorías en certificaciones internacionales e innovación brindadas a empresas guanajuatenses para su internacionalización.</t>
  </si>
  <si>
    <t>Porcentaje de empresas preparadas en su oferta exportadora</t>
  </si>
  <si>
    <t>Porcentaje de empresarios y personal capacitados en cursos, foros y seminarios de comercio exterior para promover exportaciones</t>
  </si>
  <si>
    <t>Estrategias de promoción y comercialización para la internacionalización de empresas</t>
  </si>
  <si>
    <t>Porcentaje de empresas captadas para su internacionalización.</t>
  </si>
  <si>
    <t>Servicios técnicos en comercio exterior brindados a MIPYMES.</t>
  </si>
  <si>
    <t>Porcentaje de productos o servicios adaptados a la demanda internacional</t>
  </si>
  <si>
    <t>Porcentajes de unidades económicas atendidas para desarrollar estrategias de promoción y/o comercialización de productos por medios digitales.</t>
  </si>
  <si>
    <t xml:space="preserve">Formación de la cultura de comercio exterior e internacionalización de las PyMES exportadoras y con potencial exportador del Estado Guanajuato.              </t>
  </si>
  <si>
    <t>Porcentaje de Avance Físico del Proceso/Proyecto</t>
  </si>
  <si>
    <t>Porcentaje de Avance Financiero del Proceso/Proyecto</t>
  </si>
  <si>
    <t xml:space="preserve">Promoción para la Exportación e Internacionalización                             </t>
  </si>
  <si>
    <t>Prestación de servicios integrales para (Fomentar y/o Consolidar ) la exportación de empresas del Estado</t>
  </si>
  <si>
    <t xml:space="preserve">A: Exportaciones totales en Guanajuato.                                                                               B: Exportaciones totales en la República Mexicana. </t>
  </si>
  <si>
    <t>Miles de dólares de exportaciones</t>
  </si>
  <si>
    <t>A: Producto interno bruto en valores constantes de la entidad (estado de Guanajuato) del año previo.                                                                        B: Producto interno bruto en valores constantes total nacional del año previo.</t>
  </si>
  <si>
    <t>Millones de pesos constantes base 2018</t>
  </si>
  <si>
    <t>A: Empresas atendidas por COFOCE que exportan por primera vez por cualquier medio.                                                              B: Unidades económicas atendidas por la COFOCE.</t>
  </si>
  <si>
    <t>Unidad económica</t>
  </si>
  <si>
    <t xml:space="preserve">A: Posición ordinal de Guanajuato en relación al resto de las Entidades Federativas.                                                                       </t>
  </si>
  <si>
    <t>Posición Cardinal</t>
  </si>
  <si>
    <t>A: Empresas certificadas en su oferta exportadora.                                                                           B: Empresas que exportan a países que requieren certificación.</t>
  </si>
  <si>
    <t>100  </t>
  </si>
  <si>
    <t>Empresas</t>
  </si>
  <si>
    <t>A: Empresarios capacitados en temas de comercio exterior.                                                                               B: Empresarios programados a capacitar en temas de comercio exterior.</t>
  </si>
  <si>
    <t xml:space="preserve">Empresarios </t>
  </si>
  <si>
    <t>A: Unidades económicas captadas por el área de Internacionalización                                                          B: Unidades económicas atendidas por el área de Internacionalización</t>
  </si>
  <si>
    <t>Unidades económicas</t>
  </si>
  <si>
    <t>A: Productos o servicios adaptados a la demanda internacional.                                                                      B: Productos o servicios programados a adaptar a la demanda internacional.</t>
  </si>
  <si>
    <t>Productos o servicios</t>
  </si>
  <si>
    <t>A: Unidades económicas atendidas por COFOCE en promoción y/o comercialización internacional por medios digitales.                                                                    B: Unidades económicas atendidas por COFOCE en un año calendario.</t>
  </si>
  <si>
    <t>A: Porcentaje de Avance Físico alcanzado por el proceso/proyecto durante la fase de ejecución.                                                                                                                                                            B: Porcentaje de Avance Físico establecido en la fase de Programación para el proceso/proyecto.</t>
  </si>
  <si>
    <t>Porcentaje de Avance Físico Ejercido</t>
  </si>
  <si>
    <t>A: Porcentaje de Avance Financiero alcanzado por el proceso/proyecto durante la fase de ejecución.                                                                B: Porcentaje de Avance Financiero establecido en la fase de Programación para el proceso/proyecto.</t>
  </si>
  <si>
    <t>Porcentaje de Avance Financiero Ejercido</t>
  </si>
  <si>
    <t>A: Porcentaje de Avance Físico alcanzado por el proceso/proyecto durante la fase de ejecución.                                                                B: Porcentaje de Avance Físico establecido en la fase de Programación para el proceso/proyecto.</t>
  </si>
  <si>
    <t xml:space="preserve">Valor del numerador de la fórmula </t>
  </si>
  <si>
    <t>Valor del denominador de la fórmula</t>
  </si>
  <si>
    <t>7.06  </t>
  </si>
  <si>
    <t>4.57  </t>
  </si>
  <si>
    <t>16.5  </t>
  </si>
  <si>
    <t>28.13  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</si>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</sst>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sz val="8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1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9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</cellStyleXfs>
  <cellXfs count="6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4" fillId="3" borderId="1" xfId="0" applyFont="1" applyFill="1" applyBorder="1" applyAlignment="1">
      <alignment horizontal="center" vertical="center" wrapText="1"/>
    </xf>
    <xf numFmtId="4" fontId="4" fillId="4" borderId="1" xfId="16" applyNumberFormat="1" applyFont="1" applyFill="1" applyBorder="1" applyAlignment="1">
      <alignment horizontal="center" vertical="center" wrapText="1"/>
    </xf>
    <xf numFmtId="0" fontId="4" fillId="4" borderId="1" xfId="16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16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Continuous" vertical="center" wrapText="1"/>
    </xf>
    <xf numFmtId="0" fontId="6" fillId="6" borderId="4" xfId="8" applyFont="1" applyFill="1" applyBorder="1" applyAlignment="1" applyProtection="1">
      <alignment horizontal="centerContinuous" vertical="center" wrapText="1"/>
      <protection locked="0"/>
    </xf>
    <xf numFmtId="0" fontId="6" fillId="6" borderId="5" xfId="8" applyFont="1" applyFill="1" applyBorder="1" applyAlignment="1" applyProtection="1">
      <alignment horizontal="centerContinuous" vertical="center" wrapText="1"/>
      <protection locked="0"/>
    </xf>
    <xf numFmtId="0" fontId="6" fillId="6" borderId="2" xfId="8" applyFont="1" applyFill="1" applyBorder="1" applyAlignment="1" applyProtection="1">
      <alignment horizontal="centerContinuous" vertical="center" wrapText="1"/>
      <protection locked="0"/>
    </xf>
    <xf numFmtId="0" fontId="4" fillId="7" borderId="0" xfId="16" applyFont="1" applyFill="1" applyAlignment="1">
      <alignment horizontal="centerContinuous" vertical="center" wrapText="1"/>
    </xf>
    <xf numFmtId="0" fontId="4" fillId="7" borderId="2" xfId="16" applyFont="1" applyFill="1" applyBorder="1" applyAlignment="1">
      <alignment horizontal="center" vertical="center" wrapText="1"/>
    </xf>
    <xf numFmtId="0" fontId="4" fillId="7" borderId="1" xfId="16" applyFont="1" applyFill="1" applyBorder="1" applyAlignment="1">
      <alignment horizontal="center" vertical="center" wrapText="1"/>
    </xf>
    <xf numFmtId="0" fontId="4" fillId="4" borderId="3" xfId="8" applyFont="1" applyFill="1" applyBorder="1" applyAlignment="1" applyProtection="1">
      <alignment horizontal="centerContinuous" vertical="center" wrapText="1"/>
      <protection locked="0"/>
    </xf>
    <xf numFmtId="0" fontId="0" fillId="0" borderId="0" xfId="18" applyNumberFormat="1" applyFont="1" applyFill="1" applyBorder="1" applyAlignment="1" applyProtection="1">
      <alignment horizontal="center" vertical="center" wrapText="1"/>
      <protection locked="0"/>
    </xf>
    <xf numFmtId="165" fontId="8" fillId="0" borderId="0" xfId="17" applyNumberFormat="1" applyFont="1" applyFill="1" applyAlignment="1" applyProtection="1">
      <alignment horizontal="center" vertical="center"/>
      <protection locked="0"/>
    </xf>
    <xf numFmtId="165" fontId="0" fillId="0" borderId="0" xfId="19" applyNumberFormat="1" applyFont="1" applyFill="1" applyBorder="1" applyAlignment="1" applyProtection="1">
      <alignment horizontal="center" vertical="center"/>
      <protection locked="0"/>
    </xf>
    <xf numFmtId="165" fontId="0" fillId="0" borderId="0" xfId="17" applyNumberFormat="1" applyFont="1" applyFill="1" applyAlignment="1" applyProtection="1">
      <alignment horizontal="center" vertical="center"/>
      <protection locked="0"/>
    </xf>
    <xf numFmtId="2" fontId="0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18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justify" vertical="center" wrapText="1"/>
      <protection locked="0"/>
    </xf>
    <xf numFmtId="165" fontId="0" fillId="0" borderId="9" xfId="17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165" fontId="0" fillId="0" borderId="0" xfId="17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8" fillId="0" borderId="8" xfId="0" applyFont="1" applyBorder="1" applyAlignment="1">
      <alignment vertical="center" wrapText="1"/>
    </xf>
    <xf numFmtId="0" fontId="0" fillId="0" borderId="8" xfId="0" applyBorder="1" applyAlignment="1" applyProtection="1">
      <alignment horizontal="justify" vertical="center" wrapText="1"/>
      <protection locked="0"/>
    </xf>
    <xf numFmtId="165" fontId="0" fillId="0" borderId="8" xfId="17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justify"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" fillId="0" borderId="0" xfId="40" applyFont="1"/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</cellXfs>
  <cellStyles count="41">
    <cellStyle name="Euro" xfId="1" xr:uid="{00000000-0005-0000-0000-000000000000}"/>
    <cellStyle name="Millares" xfId="17" builtinId="3"/>
    <cellStyle name="Millares 10" xfId="38" xr:uid="{E7FDB0FD-F56E-44F0-BFB3-A29F4A1579CC}"/>
    <cellStyle name="Millares 11" xfId="19" xr:uid="{518BC0FA-2DE8-4479-A3E7-FBCBAD8B78D3}"/>
    <cellStyle name="Millares 2" xfId="2" xr:uid="{00000000-0005-0000-0000-000002000000}"/>
    <cellStyle name="Millares 2 2" xfId="3" xr:uid="{00000000-0005-0000-0000-000003000000}"/>
    <cellStyle name="Millares 2 2 2" xfId="32" xr:uid="{329AEF55-D863-4E44-BD53-3BC3602AD5C5}"/>
    <cellStyle name="Millares 2 2 3" xfId="22" xr:uid="{6A72D74E-50D6-44DC-A91A-D6B26B1AD9C4}"/>
    <cellStyle name="Millares 2 3" xfId="4" xr:uid="{00000000-0005-0000-0000-000004000000}"/>
    <cellStyle name="Millares 2 3 2" xfId="33" xr:uid="{224C7AD0-8CC0-4B8F-9F64-FBFBF505193E}"/>
    <cellStyle name="Millares 2 3 3" xfId="23" xr:uid="{AF1DFDA8-3ED5-47C7-9059-0C1E775A9D36}"/>
    <cellStyle name="Millares 2 4" xfId="31" xr:uid="{E30753B7-6237-4229-90B7-08783A12A7BC}"/>
    <cellStyle name="Millares 2 5" xfId="21" xr:uid="{F63CE216-5A10-4763-B7C6-0C736F6F0EEC}"/>
    <cellStyle name="Millares 3" xfId="5" xr:uid="{00000000-0005-0000-0000-000005000000}"/>
    <cellStyle name="Millares 3 2" xfId="34" xr:uid="{15699456-1ABF-4539-BD0C-85BF6F2DCCAC}"/>
    <cellStyle name="Millares 3 3" xfId="24" xr:uid="{4CAF1577-316E-4D67-A30F-D572A57D18D0}"/>
    <cellStyle name="Moneda 2" xfId="6" xr:uid="{00000000-0005-0000-0000-000006000000}"/>
    <cellStyle name="Moneda 2 2" xfId="35" xr:uid="{A0C764E3-F8C6-4AD0-9315-55E1C8F232B9}"/>
    <cellStyle name="Moneda 2 3" xfId="25" xr:uid="{B0984AA5-B5F7-444A-88A0-629FBB58DC07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26" xr:uid="{98AB0540-86A5-4E1E-A9F3-4D0600FFBAE8}"/>
    <cellStyle name="Normal 2 3 3" xfId="37" xr:uid="{323A237B-11D0-4473-9C84-8631238F9CF5}"/>
    <cellStyle name="Normal 3" xfId="9" xr:uid="{00000000-0005-0000-0000-00000A000000}"/>
    <cellStyle name="Normal 3 2" xfId="27" xr:uid="{A8DADE8B-619F-478B-B4E4-3D9DE7A53F59}"/>
    <cellStyle name="Normal 3 2 3" xfId="36" xr:uid="{41E40502-98EF-4F1B-917B-AE03E66923C5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5 3 2" xfId="39" xr:uid="{C3C702D2-C3F3-4B3E-8DD2-5B96418BEC82}"/>
    <cellStyle name="Normal 6" xfId="14" xr:uid="{00000000-0005-0000-0000-00000F000000}"/>
    <cellStyle name="Normal 6 2" xfId="15" xr:uid="{00000000-0005-0000-0000-000010000000}"/>
    <cellStyle name="Normal 6 2 2" xfId="29" xr:uid="{30C0F941-8866-4A41-BC01-8B0B7920D381}"/>
    <cellStyle name="Normal 6 3" xfId="28" xr:uid="{1254336C-09C5-4689-9FEB-6F313060C85F}"/>
    <cellStyle name="Normal 7" xfId="40" xr:uid="{FA335DDD-C8F1-4B51-8367-B8D9031A2CDD}"/>
    <cellStyle name="Normal 8" xfId="20" xr:uid="{A67173E9-B80D-4973-B7F2-0DD066470941}"/>
    <cellStyle name="Normal_141008Reportes Cuadros Institucionales-sectorialesADV" xfId="16" xr:uid="{00000000-0005-0000-0000-000011000000}"/>
    <cellStyle name="Porcentaje" xfId="18" builtinId="5"/>
    <cellStyle name="Porcentual 2" xfId="30" xr:uid="{A8169C73-D566-4536-9384-FFD88ABCE597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showGridLines="0" tabSelected="1" zoomScaleNormal="100" workbookViewId="0"/>
  </sheetViews>
  <sheetFormatPr baseColWidth="10" defaultColWidth="12" defaultRowHeight="10.199999999999999" x14ac:dyDescent="0.2"/>
  <cols>
    <col min="1" max="1" width="22.28515625" customWidth="1"/>
    <col min="2" max="2" width="17" style="1" customWidth="1"/>
    <col min="3" max="3" width="37" style="1" bestFit="1" customWidth="1"/>
    <col min="4" max="4" width="37" style="1" customWidth="1"/>
    <col min="5" max="5" width="21.42578125" style="1" customWidth="1"/>
    <col min="6" max="12" width="17" style="1" customWidth="1"/>
    <col min="13" max="13" width="44.140625" style="1" customWidth="1"/>
    <col min="14" max="14" width="44" style="1" customWidth="1"/>
    <col min="15" max="15" width="14.140625" style="1" customWidth="1"/>
    <col min="16" max="17" width="42.7109375" style="1" customWidth="1"/>
    <col min="18" max="21" width="12" style="1"/>
    <col min="22" max="22" width="13" style="1" bestFit="1" customWidth="1"/>
    <col min="23" max="23" width="14.42578125" customWidth="1"/>
  </cols>
  <sheetData>
    <row r="1" spans="1:23" ht="60" customHeight="1" x14ac:dyDescent="0.2">
      <c r="A1" s="11" t="s">
        <v>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3"/>
    </row>
    <row r="2" spans="1:23" ht="28.5" customHeight="1" x14ac:dyDescent="0.2">
      <c r="A2" s="54" t="s">
        <v>0</v>
      </c>
      <c r="B2" s="55"/>
      <c r="C2" s="55"/>
      <c r="D2" s="55"/>
      <c r="E2" s="56"/>
      <c r="F2" s="17" t="s">
        <v>1</v>
      </c>
      <c r="G2" s="17"/>
      <c r="H2" s="17"/>
      <c r="I2" s="17"/>
      <c r="J2" s="17"/>
      <c r="K2" s="10" t="s">
        <v>2</v>
      </c>
      <c r="L2" s="10"/>
      <c r="M2" s="10"/>
      <c r="N2" s="57" t="s">
        <v>3</v>
      </c>
      <c r="O2" s="58"/>
      <c r="P2" s="58"/>
      <c r="Q2" s="58"/>
      <c r="R2" s="58"/>
      <c r="S2" s="58"/>
      <c r="T2" s="59"/>
      <c r="U2" s="14" t="s">
        <v>4</v>
      </c>
      <c r="V2" s="14"/>
      <c r="W2" s="14"/>
    </row>
    <row r="3" spans="1:23" ht="54.75" customHeight="1" x14ac:dyDescent="0.2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6" t="s">
        <v>22</v>
      </c>
      <c r="G3" s="6" t="s">
        <v>10</v>
      </c>
      <c r="H3" s="6" t="s">
        <v>23</v>
      </c>
      <c r="I3" s="7" t="s">
        <v>24</v>
      </c>
      <c r="J3" s="7" t="s">
        <v>25</v>
      </c>
      <c r="K3" s="8" t="s">
        <v>11</v>
      </c>
      <c r="L3" s="8" t="s">
        <v>12</v>
      </c>
      <c r="M3" s="8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19</v>
      </c>
      <c r="T3" s="9" t="s">
        <v>20</v>
      </c>
      <c r="U3" s="15" t="s">
        <v>82</v>
      </c>
      <c r="V3" s="16" t="s">
        <v>83</v>
      </c>
      <c r="W3" s="16" t="s">
        <v>21</v>
      </c>
    </row>
    <row r="4" spans="1:23" ht="40.799999999999997" x14ac:dyDescent="0.2">
      <c r="A4" s="24" t="s">
        <v>27</v>
      </c>
      <c r="B4" s="25" t="s">
        <v>28</v>
      </c>
      <c r="C4" s="26" t="s">
        <v>29</v>
      </c>
      <c r="D4" s="27" t="s">
        <v>30</v>
      </c>
      <c r="E4" s="28" t="s">
        <v>31</v>
      </c>
      <c r="F4" s="29">
        <v>32984349.579999998</v>
      </c>
      <c r="G4" s="29">
        <v>33770541.619999997</v>
      </c>
      <c r="H4" s="29">
        <v>6581514.46</v>
      </c>
      <c r="I4" s="29">
        <v>7630933.1299999999</v>
      </c>
      <c r="J4" s="29">
        <v>6581514.46</v>
      </c>
      <c r="K4" s="30" t="s">
        <v>32</v>
      </c>
      <c r="L4" s="30" t="s">
        <v>33</v>
      </c>
      <c r="M4" s="31" t="s">
        <v>38</v>
      </c>
      <c r="N4" s="31" t="s">
        <v>39</v>
      </c>
      <c r="O4" s="32" t="s">
        <v>33</v>
      </c>
      <c r="P4" s="32" t="s">
        <v>40</v>
      </c>
      <c r="Q4" s="28" t="s">
        <v>59</v>
      </c>
      <c r="R4" s="33" t="s">
        <v>84</v>
      </c>
      <c r="S4" s="33" t="s">
        <v>84</v>
      </c>
      <c r="T4" s="18" t="s">
        <v>88</v>
      </c>
      <c r="U4" s="19">
        <v>0</v>
      </c>
      <c r="V4" s="20">
        <v>539574981</v>
      </c>
      <c r="W4" s="34" t="s">
        <v>60</v>
      </c>
    </row>
    <row r="5" spans="1:23" ht="51" x14ac:dyDescent="0.2">
      <c r="A5" s="24" t="s">
        <v>27</v>
      </c>
      <c r="B5" s="25" t="s">
        <v>28</v>
      </c>
      <c r="C5" s="26" t="s">
        <v>29</v>
      </c>
      <c r="D5" s="27" t="s">
        <v>30</v>
      </c>
      <c r="E5" s="28" t="s">
        <v>31</v>
      </c>
      <c r="F5" s="35" t="s">
        <v>34</v>
      </c>
      <c r="G5" s="35" t="s">
        <v>34</v>
      </c>
      <c r="H5" s="35" t="s">
        <v>34</v>
      </c>
      <c r="I5" s="35" t="s">
        <v>34</v>
      </c>
      <c r="J5" s="35" t="s">
        <v>34</v>
      </c>
      <c r="K5" s="30" t="s">
        <v>32</v>
      </c>
      <c r="L5" s="30" t="s">
        <v>33</v>
      </c>
      <c r="M5" s="31" t="s">
        <v>38</v>
      </c>
      <c r="N5" s="31" t="s">
        <v>41</v>
      </c>
      <c r="O5" s="32" t="s">
        <v>33</v>
      </c>
      <c r="P5" s="32" t="s">
        <v>40</v>
      </c>
      <c r="Q5" s="28" t="s">
        <v>61</v>
      </c>
      <c r="R5" s="33" t="s">
        <v>85</v>
      </c>
      <c r="S5" s="33" t="s">
        <v>85</v>
      </c>
      <c r="T5" s="18" t="s">
        <v>88</v>
      </c>
      <c r="U5" s="19">
        <v>0</v>
      </c>
      <c r="V5" s="21">
        <v>25022373.181993999</v>
      </c>
      <c r="W5" s="34" t="s">
        <v>62</v>
      </c>
    </row>
    <row r="6" spans="1:23" ht="40.799999999999997" x14ac:dyDescent="0.2">
      <c r="A6" s="24" t="s">
        <v>27</v>
      </c>
      <c r="B6" s="25" t="s">
        <v>28</v>
      </c>
      <c r="C6" s="26" t="s">
        <v>29</v>
      </c>
      <c r="D6" s="27" t="s">
        <v>30</v>
      </c>
      <c r="E6" s="28" t="s">
        <v>31</v>
      </c>
      <c r="F6" s="35">
        <v>32984349.579999998</v>
      </c>
      <c r="G6" s="35">
        <v>33770541.619999997</v>
      </c>
      <c r="H6" s="35">
        <v>6581514.46</v>
      </c>
      <c r="I6" s="35">
        <v>7630933.1299999999</v>
      </c>
      <c r="J6" s="35">
        <v>6581514.46</v>
      </c>
      <c r="K6" s="30" t="s">
        <v>32</v>
      </c>
      <c r="L6" s="30" t="s">
        <v>35</v>
      </c>
      <c r="M6" s="31" t="s">
        <v>42</v>
      </c>
      <c r="N6" s="31" t="s">
        <v>43</v>
      </c>
      <c r="O6" s="32" t="s">
        <v>35</v>
      </c>
      <c r="P6" s="32" t="s">
        <v>40</v>
      </c>
      <c r="Q6" s="28" t="s">
        <v>63</v>
      </c>
      <c r="R6" s="33" t="s">
        <v>86</v>
      </c>
      <c r="S6" s="33" t="s">
        <v>86</v>
      </c>
      <c r="T6" s="18">
        <v>0</v>
      </c>
      <c r="U6" s="36">
        <v>0</v>
      </c>
      <c r="V6" s="33">
        <v>1000</v>
      </c>
      <c r="W6" s="34" t="s">
        <v>64</v>
      </c>
    </row>
    <row r="7" spans="1:23" ht="40.799999999999997" x14ac:dyDescent="0.2">
      <c r="A7" s="24" t="s">
        <v>27</v>
      </c>
      <c r="B7" s="25" t="s">
        <v>28</v>
      </c>
      <c r="C7" s="26" t="s">
        <v>29</v>
      </c>
      <c r="D7" s="37" t="s">
        <v>30</v>
      </c>
      <c r="E7" s="28" t="s">
        <v>31</v>
      </c>
      <c r="F7" s="35" t="s">
        <v>34</v>
      </c>
      <c r="G7" s="35" t="s">
        <v>34</v>
      </c>
      <c r="H7" s="35" t="s">
        <v>34</v>
      </c>
      <c r="I7" s="35" t="s">
        <v>34</v>
      </c>
      <c r="J7" s="35" t="s">
        <v>34</v>
      </c>
      <c r="K7" s="30" t="s">
        <v>32</v>
      </c>
      <c r="L7" s="30" t="s">
        <v>35</v>
      </c>
      <c r="M7" s="31" t="s">
        <v>42</v>
      </c>
      <c r="N7" s="31" t="s">
        <v>44</v>
      </c>
      <c r="O7" s="32" t="s">
        <v>35</v>
      </c>
      <c r="P7" s="32" t="s">
        <v>45</v>
      </c>
      <c r="Q7" s="28" t="s">
        <v>65</v>
      </c>
      <c r="R7" s="33">
        <v>7</v>
      </c>
      <c r="S7" s="33">
        <v>7</v>
      </c>
      <c r="T7" s="18" t="s">
        <v>88</v>
      </c>
      <c r="U7" s="36">
        <v>0</v>
      </c>
      <c r="V7" s="32">
        <v>7</v>
      </c>
      <c r="W7" s="38" t="s">
        <v>66</v>
      </c>
    </row>
    <row r="8" spans="1:23" ht="40.799999999999997" x14ac:dyDescent="0.2">
      <c r="A8" s="24" t="s">
        <v>27</v>
      </c>
      <c r="B8" s="25" t="s">
        <v>28</v>
      </c>
      <c r="C8" s="26" t="s">
        <v>29</v>
      </c>
      <c r="D8" s="37" t="s">
        <v>30</v>
      </c>
      <c r="E8" s="28" t="s">
        <v>31</v>
      </c>
      <c r="F8" s="35">
        <v>6375998.3300000001</v>
      </c>
      <c r="G8" s="35">
        <v>7049068.3700000001</v>
      </c>
      <c r="H8" s="35">
        <v>1137937.8999999999</v>
      </c>
      <c r="I8" s="35">
        <v>1212946.8899999999</v>
      </c>
      <c r="J8" s="35">
        <v>1137937.8999999999</v>
      </c>
      <c r="K8" s="30" t="s">
        <v>32</v>
      </c>
      <c r="L8" s="30" t="s">
        <v>36</v>
      </c>
      <c r="M8" s="31" t="s">
        <v>46</v>
      </c>
      <c r="N8" s="31" t="s">
        <v>47</v>
      </c>
      <c r="O8" s="32" t="s">
        <v>36</v>
      </c>
      <c r="P8" s="32" t="s">
        <v>40</v>
      </c>
      <c r="Q8" s="28" t="s">
        <v>67</v>
      </c>
      <c r="R8" s="33" t="s">
        <v>68</v>
      </c>
      <c r="S8" s="33" t="s">
        <v>68</v>
      </c>
      <c r="T8" s="18">
        <v>0</v>
      </c>
      <c r="U8" s="36">
        <v>0</v>
      </c>
      <c r="V8" s="36">
        <v>65</v>
      </c>
      <c r="W8" s="34" t="s">
        <v>69</v>
      </c>
    </row>
    <row r="9" spans="1:23" ht="40.799999999999997" x14ac:dyDescent="0.2">
      <c r="A9" s="24" t="s">
        <v>27</v>
      </c>
      <c r="B9" s="25" t="s">
        <v>28</v>
      </c>
      <c r="C9" s="26" t="s">
        <v>29</v>
      </c>
      <c r="D9" s="37" t="s">
        <v>30</v>
      </c>
      <c r="E9" s="28" t="s">
        <v>31</v>
      </c>
      <c r="F9" s="35" t="s">
        <v>34</v>
      </c>
      <c r="G9" s="35" t="s">
        <v>34</v>
      </c>
      <c r="H9" s="35" t="s">
        <v>34</v>
      </c>
      <c r="I9" s="35" t="s">
        <v>34</v>
      </c>
      <c r="J9" s="35" t="s">
        <v>34</v>
      </c>
      <c r="K9" s="30" t="s">
        <v>32</v>
      </c>
      <c r="L9" s="30" t="s">
        <v>36</v>
      </c>
      <c r="M9" s="31" t="s">
        <v>46</v>
      </c>
      <c r="N9" s="31" t="s">
        <v>48</v>
      </c>
      <c r="O9" s="32" t="s">
        <v>36</v>
      </c>
      <c r="P9" s="32" t="s">
        <v>40</v>
      </c>
      <c r="Q9" s="28" t="s">
        <v>70</v>
      </c>
      <c r="R9" s="33" t="s">
        <v>68</v>
      </c>
      <c r="S9" s="33" t="s">
        <v>68</v>
      </c>
      <c r="T9" s="22">
        <f>763/2800</f>
        <v>0.27250000000000002</v>
      </c>
      <c r="U9" s="36">
        <v>756</v>
      </c>
      <c r="V9" s="32">
        <v>2800</v>
      </c>
      <c r="W9" s="34" t="s">
        <v>71</v>
      </c>
    </row>
    <row r="10" spans="1:23" ht="40.799999999999997" x14ac:dyDescent="0.2">
      <c r="A10" s="24" t="s">
        <v>27</v>
      </c>
      <c r="B10" s="25" t="s">
        <v>28</v>
      </c>
      <c r="C10" s="26" t="s">
        <v>29</v>
      </c>
      <c r="D10" s="37" t="s">
        <v>30</v>
      </c>
      <c r="E10" s="28" t="s">
        <v>31</v>
      </c>
      <c r="F10" s="35">
        <v>15281068.59</v>
      </c>
      <c r="G10" s="35">
        <v>15275068.59</v>
      </c>
      <c r="H10" s="35">
        <v>3069763.02</v>
      </c>
      <c r="I10" s="35">
        <v>3899575.9</v>
      </c>
      <c r="J10" s="35">
        <v>3069763.02</v>
      </c>
      <c r="K10" s="30" t="s">
        <v>32</v>
      </c>
      <c r="L10" s="30" t="s">
        <v>36</v>
      </c>
      <c r="M10" s="31" t="s">
        <v>49</v>
      </c>
      <c r="N10" s="31" t="s">
        <v>50</v>
      </c>
      <c r="O10" s="32" t="s">
        <v>36</v>
      </c>
      <c r="P10" s="32" t="s">
        <v>40</v>
      </c>
      <c r="Q10" s="28" t="s">
        <v>72</v>
      </c>
      <c r="R10" s="33" t="s">
        <v>87</v>
      </c>
      <c r="S10" s="33" t="s">
        <v>87</v>
      </c>
      <c r="T10" s="22">
        <f>53/225</f>
        <v>0.23555555555555555</v>
      </c>
      <c r="U10" s="36">
        <v>192</v>
      </c>
      <c r="V10" s="32">
        <v>800</v>
      </c>
      <c r="W10" s="34" t="s">
        <v>73</v>
      </c>
    </row>
    <row r="11" spans="1:23" ht="40.799999999999997" x14ac:dyDescent="0.2">
      <c r="A11" s="24" t="s">
        <v>27</v>
      </c>
      <c r="B11" s="25" t="s">
        <v>28</v>
      </c>
      <c r="C11" s="26" t="s">
        <v>29</v>
      </c>
      <c r="D11" s="37" t="s">
        <v>30</v>
      </c>
      <c r="E11" s="28" t="s">
        <v>31</v>
      </c>
      <c r="F11" s="35">
        <v>11327282.66</v>
      </c>
      <c r="G11" s="35">
        <v>11446404.66</v>
      </c>
      <c r="H11" s="35">
        <v>2373813.54</v>
      </c>
      <c r="I11" s="35">
        <v>2518410.34</v>
      </c>
      <c r="J11" s="35">
        <v>2373813.54</v>
      </c>
      <c r="K11" s="30" t="s">
        <v>32</v>
      </c>
      <c r="L11" s="30" t="s">
        <v>36</v>
      </c>
      <c r="M11" s="31" t="s">
        <v>51</v>
      </c>
      <c r="N11" s="31" t="s">
        <v>52</v>
      </c>
      <c r="O11" s="32" t="s">
        <v>36</v>
      </c>
      <c r="P11" s="32" t="s">
        <v>40</v>
      </c>
      <c r="Q11" s="28" t="s">
        <v>74</v>
      </c>
      <c r="R11" s="33" t="s">
        <v>68</v>
      </c>
      <c r="S11" s="33" t="s">
        <v>68</v>
      </c>
      <c r="T11" s="22">
        <v>0</v>
      </c>
      <c r="U11" s="36">
        <v>0</v>
      </c>
      <c r="V11" s="36">
        <v>570</v>
      </c>
      <c r="W11" s="34" t="s">
        <v>75</v>
      </c>
    </row>
    <row r="12" spans="1:23" ht="51" x14ac:dyDescent="0.2">
      <c r="A12" s="24" t="s">
        <v>27</v>
      </c>
      <c r="B12" s="25" t="s">
        <v>28</v>
      </c>
      <c r="C12" s="26" t="s">
        <v>29</v>
      </c>
      <c r="D12" s="37" t="s">
        <v>30</v>
      </c>
      <c r="E12" s="28" t="s">
        <v>31</v>
      </c>
      <c r="F12" s="35" t="s">
        <v>34</v>
      </c>
      <c r="G12" s="35" t="s">
        <v>34</v>
      </c>
      <c r="H12" s="35" t="s">
        <v>34</v>
      </c>
      <c r="I12" s="35" t="s">
        <v>34</v>
      </c>
      <c r="J12" s="35" t="s">
        <v>34</v>
      </c>
      <c r="K12" s="30" t="s">
        <v>32</v>
      </c>
      <c r="L12" s="30" t="s">
        <v>36</v>
      </c>
      <c r="M12" s="31" t="s">
        <v>51</v>
      </c>
      <c r="N12" s="31" t="s">
        <v>53</v>
      </c>
      <c r="O12" s="32" t="s">
        <v>36</v>
      </c>
      <c r="P12" s="32" t="s">
        <v>40</v>
      </c>
      <c r="Q12" s="28" t="s">
        <v>76</v>
      </c>
      <c r="R12" s="33">
        <v>33</v>
      </c>
      <c r="S12" s="33">
        <v>33</v>
      </c>
      <c r="T12" s="22">
        <f>48/330</f>
        <v>0.14545454545454545</v>
      </c>
      <c r="U12" s="36">
        <v>150</v>
      </c>
      <c r="V12" s="33">
        <v>1000</v>
      </c>
      <c r="W12" s="34" t="s">
        <v>73</v>
      </c>
    </row>
    <row r="13" spans="1:23" ht="40.799999999999997" x14ac:dyDescent="0.2">
      <c r="A13" s="24" t="s">
        <v>27</v>
      </c>
      <c r="B13" s="25" t="s">
        <v>28</v>
      </c>
      <c r="C13" s="26" t="s">
        <v>29</v>
      </c>
      <c r="D13" s="37" t="s">
        <v>30</v>
      </c>
      <c r="E13" s="28" t="s">
        <v>31</v>
      </c>
      <c r="F13" s="35">
        <v>6375998.3300000001</v>
      </c>
      <c r="G13" s="35">
        <v>7049068.3700000001</v>
      </c>
      <c r="H13" s="35">
        <v>1137937.8999999999</v>
      </c>
      <c r="I13" s="35">
        <v>1212946.8899999999</v>
      </c>
      <c r="J13" s="35">
        <v>1137937.8999999999</v>
      </c>
      <c r="K13" s="30" t="s">
        <v>32</v>
      </c>
      <c r="L13" s="30" t="s">
        <v>37</v>
      </c>
      <c r="M13" s="31" t="s">
        <v>54</v>
      </c>
      <c r="N13" s="31" t="s">
        <v>55</v>
      </c>
      <c r="O13" s="32" t="s">
        <v>37</v>
      </c>
      <c r="P13" s="32" t="s">
        <v>40</v>
      </c>
      <c r="Q13" s="28" t="s">
        <v>77</v>
      </c>
      <c r="R13" s="33" t="s">
        <v>68</v>
      </c>
      <c r="S13" s="33" t="s">
        <v>68</v>
      </c>
      <c r="T13" s="18">
        <v>0.25</v>
      </c>
      <c r="U13" s="33">
        <v>25</v>
      </c>
      <c r="V13" s="33">
        <v>100</v>
      </c>
      <c r="W13" s="34" t="s">
        <v>78</v>
      </c>
    </row>
    <row r="14" spans="1:23" ht="61.2" x14ac:dyDescent="0.2">
      <c r="A14" s="24" t="s">
        <v>27</v>
      </c>
      <c r="B14" s="25" t="s">
        <v>28</v>
      </c>
      <c r="C14" s="26" t="s">
        <v>29</v>
      </c>
      <c r="D14" s="37" t="s">
        <v>30</v>
      </c>
      <c r="E14" s="28" t="s">
        <v>31</v>
      </c>
      <c r="F14" s="35" t="s">
        <v>34</v>
      </c>
      <c r="G14" s="35" t="s">
        <v>34</v>
      </c>
      <c r="H14" s="35" t="s">
        <v>34</v>
      </c>
      <c r="I14" s="35" t="s">
        <v>34</v>
      </c>
      <c r="J14" s="35" t="s">
        <v>34</v>
      </c>
      <c r="K14" s="30" t="s">
        <v>32</v>
      </c>
      <c r="L14" s="30" t="s">
        <v>37</v>
      </c>
      <c r="M14" s="31" t="s">
        <v>54</v>
      </c>
      <c r="N14" s="31" t="s">
        <v>56</v>
      </c>
      <c r="O14" s="32" t="s">
        <v>37</v>
      </c>
      <c r="P14" s="32" t="s">
        <v>40</v>
      </c>
      <c r="Q14" s="28" t="s">
        <v>79</v>
      </c>
      <c r="R14" s="33" t="s">
        <v>68</v>
      </c>
      <c r="S14" s="33" t="s">
        <v>68</v>
      </c>
      <c r="T14" s="18">
        <v>0.11</v>
      </c>
      <c r="U14" s="33">
        <v>11</v>
      </c>
      <c r="V14" s="33">
        <v>100</v>
      </c>
      <c r="W14" s="34" t="s">
        <v>80</v>
      </c>
    </row>
    <row r="15" spans="1:23" ht="40.799999999999997" x14ac:dyDescent="0.2">
      <c r="A15" s="24" t="s">
        <v>27</v>
      </c>
      <c r="B15" s="25" t="s">
        <v>28</v>
      </c>
      <c r="C15" s="26" t="s">
        <v>29</v>
      </c>
      <c r="D15" s="37" t="s">
        <v>30</v>
      </c>
      <c r="E15" s="28" t="s">
        <v>31</v>
      </c>
      <c r="F15" s="35">
        <v>15281068.59</v>
      </c>
      <c r="G15" s="35">
        <v>15275068.59</v>
      </c>
      <c r="H15" s="35">
        <v>3069763.02</v>
      </c>
      <c r="I15" s="35">
        <v>3899575.9</v>
      </c>
      <c r="J15" s="35">
        <v>3069763.02</v>
      </c>
      <c r="K15" s="30" t="s">
        <v>32</v>
      </c>
      <c r="L15" s="30" t="s">
        <v>37</v>
      </c>
      <c r="M15" s="39" t="s">
        <v>57</v>
      </c>
      <c r="N15" s="40" t="s">
        <v>55</v>
      </c>
      <c r="O15" s="36" t="s">
        <v>37</v>
      </c>
      <c r="P15" s="36" t="s">
        <v>40</v>
      </c>
      <c r="Q15" s="28" t="s">
        <v>81</v>
      </c>
      <c r="R15" s="33" t="s">
        <v>68</v>
      </c>
      <c r="S15" s="33" t="s">
        <v>68</v>
      </c>
      <c r="T15" s="18">
        <v>0.2</v>
      </c>
      <c r="U15" s="33">
        <v>20</v>
      </c>
      <c r="V15" s="33">
        <v>100</v>
      </c>
      <c r="W15" s="34" t="s">
        <v>78</v>
      </c>
    </row>
    <row r="16" spans="1:23" ht="61.2" x14ac:dyDescent="0.2">
      <c r="A16" s="24" t="s">
        <v>27</v>
      </c>
      <c r="B16" s="25" t="s">
        <v>28</v>
      </c>
      <c r="C16" s="26" t="s">
        <v>29</v>
      </c>
      <c r="D16" s="37" t="s">
        <v>30</v>
      </c>
      <c r="E16" s="28" t="s">
        <v>31</v>
      </c>
      <c r="F16" s="35" t="s">
        <v>34</v>
      </c>
      <c r="G16" s="35" t="s">
        <v>34</v>
      </c>
      <c r="H16" s="35" t="s">
        <v>34</v>
      </c>
      <c r="I16" s="35" t="s">
        <v>34</v>
      </c>
      <c r="J16" s="35" t="s">
        <v>34</v>
      </c>
      <c r="K16" s="30" t="s">
        <v>32</v>
      </c>
      <c r="L16" s="30" t="s">
        <v>37</v>
      </c>
      <c r="M16" s="39" t="s">
        <v>57</v>
      </c>
      <c r="N16" s="40" t="s">
        <v>56</v>
      </c>
      <c r="O16" s="36" t="s">
        <v>37</v>
      </c>
      <c r="P16" s="36" t="s">
        <v>40</v>
      </c>
      <c r="Q16" s="28" t="s">
        <v>79</v>
      </c>
      <c r="R16" s="33" t="s">
        <v>68</v>
      </c>
      <c r="S16" s="33" t="s">
        <v>68</v>
      </c>
      <c r="T16" s="18">
        <v>0.16</v>
      </c>
      <c r="U16" s="33">
        <v>16</v>
      </c>
      <c r="V16" s="33">
        <v>100</v>
      </c>
      <c r="W16" s="34" t="s">
        <v>80</v>
      </c>
    </row>
    <row r="17" spans="1:23" ht="40.799999999999997" x14ac:dyDescent="0.2">
      <c r="A17" s="24" t="s">
        <v>27</v>
      </c>
      <c r="B17" s="25" t="s">
        <v>28</v>
      </c>
      <c r="C17" s="26" t="s">
        <v>29</v>
      </c>
      <c r="D17" s="37" t="s">
        <v>30</v>
      </c>
      <c r="E17" s="28" t="s">
        <v>31</v>
      </c>
      <c r="F17" s="35">
        <v>11327282.66</v>
      </c>
      <c r="G17" s="35">
        <v>11446404.66</v>
      </c>
      <c r="H17" s="35">
        <v>2373813.54</v>
      </c>
      <c r="I17" s="35">
        <v>2518410.34</v>
      </c>
      <c r="J17" s="35">
        <v>2373813.54</v>
      </c>
      <c r="K17" s="30" t="s">
        <v>32</v>
      </c>
      <c r="L17" s="30" t="s">
        <v>37</v>
      </c>
      <c r="M17" s="31" t="s">
        <v>58</v>
      </c>
      <c r="N17" s="31" t="s">
        <v>55</v>
      </c>
      <c r="O17" s="32" t="s">
        <v>37</v>
      </c>
      <c r="P17" s="32" t="s">
        <v>40</v>
      </c>
      <c r="Q17" s="28" t="s">
        <v>81</v>
      </c>
      <c r="R17" s="33" t="s">
        <v>68</v>
      </c>
      <c r="S17" s="33" t="s">
        <v>68</v>
      </c>
      <c r="T17" s="18">
        <v>0.48</v>
      </c>
      <c r="U17" s="41">
        <v>48</v>
      </c>
      <c r="V17" s="33">
        <v>100</v>
      </c>
      <c r="W17" s="34" t="s">
        <v>78</v>
      </c>
    </row>
    <row r="18" spans="1:23" ht="61.2" x14ac:dyDescent="0.2">
      <c r="A18" s="42" t="s">
        <v>27</v>
      </c>
      <c r="B18" s="43" t="s">
        <v>28</v>
      </c>
      <c r="C18" s="44" t="s">
        <v>29</v>
      </c>
      <c r="D18" s="45" t="s">
        <v>30</v>
      </c>
      <c r="E18" s="46" t="s">
        <v>31</v>
      </c>
      <c r="F18" s="47" t="s">
        <v>34</v>
      </c>
      <c r="G18" s="47" t="s">
        <v>34</v>
      </c>
      <c r="H18" s="47" t="s">
        <v>34</v>
      </c>
      <c r="I18" s="47" t="s">
        <v>34</v>
      </c>
      <c r="J18" s="47" t="s">
        <v>34</v>
      </c>
      <c r="K18" s="48" t="s">
        <v>32</v>
      </c>
      <c r="L18" s="48" t="s">
        <v>37</v>
      </c>
      <c r="M18" s="49" t="s">
        <v>58</v>
      </c>
      <c r="N18" s="49" t="s">
        <v>56</v>
      </c>
      <c r="O18" s="50" t="s">
        <v>37</v>
      </c>
      <c r="P18" s="50" t="s">
        <v>40</v>
      </c>
      <c r="Q18" s="46" t="s">
        <v>79</v>
      </c>
      <c r="R18" s="51" t="s">
        <v>68</v>
      </c>
      <c r="S18" s="51" t="s">
        <v>68</v>
      </c>
      <c r="T18" s="23">
        <v>0.18</v>
      </c>
      <c r="U18" s="51">
        <v>18</v>
      </c>
      <c r="V18" s="51">
        <v>100</v>
      </c>
      <c r="W18" s="52" t="s">
        <v>80</v>
      </c>
    </row>
    <row r="19" spans="1:23" x14ac:dyDescent="0.2">
      <c r="A19" s="3"/>
      <c r="B19" s="4"/>
      <c r="C19" s="3"/>
      <c r="D19" s="3"/>
      <c r="E19" s="4"/>
      <c r="F19" s="4"/>
      <c r="G19" s="4"/>
      <c r="H19" s="4"/>
      <c r="I19" s="4"/>
      <c r="J19" s="4"/>
      <c r="K19"/>
      <c r="L19"/>
      <c r="M19"/>
      <c r="N19"/>
      <c r="O19"/>
      <c r="P19" s="2"/>
      <c r="Q19" s="2"/>
    </row>
    <row r="20" spans="1:23" x14ac:dyDescent="0.2">
      <c r="A20" s="53"/>
      <c r="B20" s="4"/>
      <c r="C20" s="3"/>
      <c r="D20" s="3"/>
      <c r="E20" s="4"/>
      <c r="F20" s="4"/>
      <c r="G20" s="4"/>
      <c r="H20" s="4"/>
      <c r="I20" s="4"/>
      <c r="J20" s="4"/>
      <c r="K20"/>
      <c r="L20"/>
      <c r="M20"/>
      <c r="N20"/>
      <c r="O20"/>
      <c r="P20" s="2"/>
      <c r="Q20" s="2"/>
    </row>
    <row r="21" spans="1:23" x14ac:dyDescent="0.2">
      <c r="A21" s="3"/>
      <c r="B21" s="4"/>
      <c r="C21" s="3"/>
      <c r="D21" s="3"/>
      <c r="E21" s="4"/>
      <c r="F21" s="4"/>
      <c r="G21" s="4"/>
      <c r="H21" s="4"/>
      <c r="I21" s="4"/>
      <c r="J21" s="4"/>
      <c r="K21"/>
      <c r="L21"/>
      <c r="M21"/>
      <c r="N21"/>
      <c r="O21"/>
      <c r="P21" s="2"/>
      <c r="Q21" s="2"/>
    </row>
    <row r="22" spans="1:23" x14ac:dyDescent="0.2">
      <c r="A22" s="3"/>
      <c r="B22" s="4"/>
      <c r="C22" s="3"/>
      <c r="D22" s="3"/>
      <c r="E22" s="4"/>
      <c r="F22" s="4"/>
      <c r="G22" s="4"/>
      <c r="H22" s="4"/>
      <c r="I22" s="4"/>
      <c r="J22" s="4"/>
      <c r="K22" s="4"/>
      <c r="L22" s="4"/>
    </row>
    <row r="23" spans="1:23" x14ac:dyDescent="0.2">
      <c r="A23" s="3"/>
      <c r="B23" s="4"/>
      <c r="C23" s="3"/>
      <c r="D23" s="3"/>
      <c r="E23" s="4"/>
      <c r="F23" s="4"/>
      <c r="G23" s="4"/>
      <c r="H23" s="4"/>
      <c r="I23" s="4"/>
      <c r="J23" s="4"/>
      <c r="K23" s="4"/>
      <c r="L23" s="4"/>
    </row>
    <row r="24" spans="1:23" x14ac:dyDescent="0.2">
      <c r="A24" s="3"/>
      <c r="B24" s="4"/>
      <c r="C24" s="3"/>
      <c r="D24" s="3"/>
      <c r="E24" s="4"/>
      <c r="F24" s="4"/>
      <c r="G24" s="4"/>
      <c r="H24" s="4"/>
      <c r="I24" s="4"/>
      <c r="J24" s="4"/>
      <c r="K24" s="4"/>
      <c r="L24" s="4"/>
    </row>
    <row r="25" spans="1:23" x14ac:dyDescent="0.2">
      <c r="A25" s="3"/>
      <c r="B25" s="4"/>
      <c r="C25" s="3"/>
      <c r="D25" s="3"/>
      <c r="E25" s="4"/>
      <c r="F25" s="4"/>
      <c r="G25" s="4"/>
      <c r="H25" s="4"/>
      <c r="I25" s="4"/>
      <c r="J25" s="4"/>
      <c r="K25" s="4"/>
      <c r="L25" s="4"/>
    </row>
    <row r="26" spans="1:23" x14ac:dyDescent="0.2">
      <c r="C26"/>
      <c r="D26"/>
    </row>
    <row r="27" spans="1:23" x14ac:dyDescent="0.2">
      <c r="C27"/>
      <c r="D27"/>
    </row>
    <row r="28" spans="1:23" x14ac:dyDescent="0.2">
      <c r="C28"/>
      <c r="D28"/>
    </row>
    <row r="29" spans="1:23" x14ac:dyDescent="0.2">
      <c r="C29"/>
      <c r="D29"/>
    </row>
    <row r="30" spans="1:23" x14ac:dyDescent="0.2">
      <c r="C30"/>
      <c r="D30"/>
    </row>
    <row r="31" spans="1:23" x14ac:dyDescent="0.2">
      <c r="C31"/>
      <c r="D31"/>
    </row>
    <row r="32" spans="1:23" x14ac:dyDescent="0.2">
      <c r="C32"/>
      <c r="D32"/>
    </row>
    <row r="33" spans="3:4" x14ac:dyDescent="0.2">
      <c r="C33"/>
      <c r="D33"/>
    </row>
    <row r="34" spans="3:4" x14ac:dyDescent="0.2">
      <c r="C34"/>
      <c r="D34"/>
    </row>
  </sheetData>
  <mergeCells count="2">
    <mergeCell ref="A2:E2"/>
    <mergeCell ref="N2:T2"/>
  </mergeCells>
  <pageMargins left="0.70866141732283472" right="0.70866141732283472" top="0.74803149606299213" bottom="0.74803149606299213" header="0.31496062992125984" footer="0.31496062992125984"/>
  <pageSetup scale="30" orientation="landscape" r:id="rId1"/>
  <ignoredErrors>
    <ignoredError sqref="T9:T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F2C03A-FAFE-4FBB-9F24-298C907734CA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6aa8a68a-ab09-4ac8-a697-fdce915bc567"/>
    <ds:schemaRef ds:uri="0c865bf4-0f22-4e4d-b041-7b0c1657e5a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3DE070-BAFC-4D38-BBEE-C5D4D6382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DIEGO ALVAREZ</cp:lastModifiedBy>
  <cp:revision/>
  <cp:lastPrinted>2026-04-21T19:48:36Z</cp:lastPrinted>
  <dcterms:created xsi:type="dcterms:W3CDTF">2014-10-22T05:35:08Z</dcterms:created>
  <dcterms:modified xsi:type="dcterms:W3CDTF">2026-04-21T19:48:41Z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