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CO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<sst xmlns="http://schemas.openxmlformats.org/spreadsheetml/2006/main" count="84" uniqueCount="84">
  <si>
    <t>Coordinadora de Fomento al Comercio Exterior del Estado de Guanajuato
Estado Analítico del Ejercicio del Presupuesto de Egresos
Clasificación por Objeto del Gasto (Capítulo y Concepto)
Del 01 de Enero al 30 de Junio del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</si>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</sst>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8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5" fontId="23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9" fillId="33" borderId="10" xfId="67" applyFont="1" applyFill="1" applyBorder="1" applyAlignment="1" applyProtection="1">
      <alignment horizontal="center" vertical="center" wrapText="1"/>
      <protection locked="0"/>
    </xf>
    <xf numFmtId="0" fontId="19" fillId="33" borderId="11" xfId="67" applyFont="1" applyFill="1" applyBorder="1" applyAlignment="1" applyProtection="1">
      <alignment horizontal="center" vertical="center" wrapText="1"/>
      <protection locked="0"/>
    </xf>
    <xf numFmtId="0" fontId="19" fillId="33" borderId="12" xfId="67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9" fillId="33" borderId="13" xfId="67" applyFont="1" applyFill="1" applyBorder="1" applyAlignment="1">
      <alignment horizontal="center" vertical="center"/>
      <protection/>
    </xf>
    <xf numFmtId="0" fontId="19" fillId="33" borderId="14" xfId="67" applyFont="1" applyFill="1" applyBorder="1" applyAlignment="1">
      <alignment horizontal="center" vertical="center"/>
      <protection/>
    </xf>
    <xf numFmtId="4" fontId="19" fillId="33" borderId="15" xfId="67" applyNumberFormat="1" applyFont="1" applyFill="1" applyBorder="1" applyAlignment="1">
      <alignment horizontal="center" vertical="center" wrapText="1"/>
      <protection/>
    </xf>
    <xf numFmtId="0" fontId="19" fillId="33" borderId="16" xfId="67" applyFont="1" applyFill="1" applyBorder="1" applyAlignment="1">
      <alignment horizontal="center" vertical="center"/>
      <protection/>
    </xf>
    <xf numFmtId="0" fontId="19" fillId="33" borderId="17" xfId="67" applyFont="1" applyFill="1" applyBorder="1" applyAlignment="1">
      <alignment horizontal="center" vertical="center"/>
      <protection/>
    </xf>
    <xf numFmtId="4" fontId="19" fillId="33" borderId="18" xfId="67" applyNumberFormat="1" applyFont="1" applyFill="1" applyBorder="1" applyAlignment="1">
      <alignment horizontal="center" vertical="center" wrapText="1"/>
      <protection/>
    </xf>
    <xf numFmtId="4" fontId="19" fillId="33" borderId="19" xfId="67" applyNumberFormat="1" applyFont="1" applyFill="1" applyBorder="1" applyAlignment="1">
      <alignment horizontal="center" vertical="center" wrapText="1"/>
      <protection/>
    </xf>
    <xf numFmtId="0" fontId="19" fillId="33" borderId="20" xfId="67" applyFont="1" applyFill="1" applyBorder="1" applyAlignment="1">
      <alignment horizontal="center" vertical="center"/>
      <protection/>
    </xf>
    <xf numFmtId="0" fontId="19" fillId="33" borderId="21" xfId="67" applyFont="1" applyFill="1" applyBorder="1" applyAlignment="1">
      <alignment horizontal="center" vertical="center"/>
      <protection/>
    </xf>
    <xf numFmtId="0" fontId="19" fillId="33" borderId="18" xfId="67" applyNumberFormat="1" applyFont="1" applyFill="1" applyBorder="1" applyAlignment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/>
      <protection/>
    </xf>
    <xf numFmtId="164" fontId="42" fillId="0" borderId="0" xfId="0" applyNumberFormat="1" applyFont="1" applyBorder="1" applyAlignment="1" applyProtection="1">
      <alignment/>
      <protection locked="0"/>
    </xf>
    <xf numFmtId="164" fontId="42" fillId="0" borderId="17" xfId="0" applyNumberFormat="1" applyFont="1" applyBorder="1" applyAlignment="1" applyProtection="1">
      <alignment/>
      <protection locked="0"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17" xfId="0" applyNumberFormat="1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/>
    </xf>
    <xf numFmtId="0" fontId="21" fillId="0" borderId="20" xfId="0" applyFont="1" applyFill="1" applyBorder="1" applyAlignment="1" applyProtection="1">
      <alignment horizontal="center"/>
      <protection/>
    </xf>
    <xf numFmtId="0" fontId="21" fillId="0" borderId="22" xfId="0" applyFont="1" applyFill="1" applyBorder="1" applyAlignment="1" applyProtection="1">
      <alignment horizontal="left"/>
      <protection/>
    </xf>
    <xf numFmtId="164" fontId="0" fillId="0" borderId="22" xfId="0" applyNumberFormat="1" applyFont="1" applyBorder="1" applyAlignment="1" applyProtection="1">
      <alignment/>
      <protection locked="0"/>
    </xf>
    <xf numFmtId="164" fontId="0" fillId="0" borderId="21" xfId="0" applyNumberFormat="1" applyFont="1" applyBorder="1" applyAlignment="1" applyProtection="1">
      <alignment/>
      <protection locked="0"/>
    </xf>
    <xf numFmtId="0" fontId="21" fillId="0" borderId="20" xfId="0" applyFont="1" applyFill="1" applyBorder="1" applyAlignment="1" applyProtection="1">
      <alignment/>
      <protection locked="0"/>
    </xf>
    <xf numFmtId="0" fontId="19" fillId="0" borderId="22" xfId="0" applyFont="1" applyFill="1" applyBorder="1" applyAlignment="1" applyProtection="1">
      <alignment horizontal="left"/>
      <protection locked="0"/>
    </xf>
    <xf numFmtId="4" fontId="19" fillId="0" borderId="19" xfId="0" applyNumberFormat="1" applyFont="1" applyFill="1" applyBorder="1" applyAlignment="1" applyProtection="1">
      <alignment/>
      <protection locked="0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3" xfId="52"/>
    <cellStyle name="Millares 2 3 2" xfId="53"/>
    <cellStyle name="Millares 2 4" xfId="54"/>
    <cellStyle name="Millares 3" xfId="55"/>
    <cellStyle name="Millares 3 2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4" xfId="68"/>
    <cellStyle name="Normal 4 2" xfId="69"/>
    <cellStyle name="Normal 5" xfId="70"/>
    <cellStyle name="Normal 5 2" xfId="71"/>
    <cellStyle name="Normal 6" xfId="72"/>
    <cellStyle name="Normal 6 2" xfId="73"/>
    <cellStyle name="Normal 6 2 2" xfId="74"/>
    <cellStyle name="Normal 6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22_EAEPE_1802_PEGT_F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"/>
      <sheetName val="CTG"/>
      <sheetName val="CA"/>
      <sheetName val="CF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zoomScalePageLayoutView="0" workbookViewId="0" topLeftCell="A1">
      <selection activeCell="F20" sqref="F20"/>
    </sheetView>
  </sheetViews>
  <sheetFormatPr defaultColWidth="12" defaultRowHeight="11.25"/>
  <cols>
    <col min="1" max="1" width="5.8320312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 customWidth="1"/>
  </cols>
  <sheetData>
    <row r="1" spans="1:8" ht="49.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75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 t="s">
        <v>11</v>
      </c>
      <c r="B5" s="16"/>
      <c r="C5" s="17">
        <f aca="true" t="shared" si="0" ref="C5:H5">SUM(C6:C12)</f>
        <v>42335581</v>
      </c>
      <c r="D5" s="17">
        <f t="shared" si="0"/>
        <v>2861957.84</v>
      </c>
      <c r="E5" s="17">
        <f t="shared" si="0"/>
        <v>45197538.84</v>
      </c>
      <c r="F5" s="17">
        <f t="shared" si="0"/>
        <v>18499166.25</v>
      </c>
      <c r="G5" s="17">
        <f t="shared" si="0"/>
        <v>18499166.25</v>
      </c>
      <c r="H5" s="18">
        <f t="shared" si="0"/>
        <v>26698372.59</v>
      </c>
    </row>
    <row r="6" spans="1:8" ht="11.25">
      <c r="A6" s="19"/>
      <c r="B6" s="20" t="s">
        <v>12</v>
      </c>
      <c r="C6" s="21">
        <v>10619304</v>
      </c>
      <c r="D6" s="21">
        <v>201700.92</v>
      </c>
      <c r="E6" s="21">
        <f>C6+D6</f>
        <v>10821004.92</v>
      </c>
      <c r="F6" s="21">
        <v>4935848.41</v>
      </c>
      <c r="G6" s="21">
        <v>4935848.41</v>
      </c>
      <c r="H6" s="22">
        <f>E6-F6</f>
        <v>5885156.51</v>
      </c>
    </row>
    <row r="7" spans="1:8" ht="11.25">
      <c r="A7" s="19"/>
      <c r="B7" s="20" t="s">
        <v>13</v>
      </c>
      <c r="C7" s="21">
        <v>0</v>
      </c>
      <c r="D7" s="21">
        <v>287870.68</v>
      </c>
      <c r="E7" s="21">
        <f aca="true" t="shared" si="1" ref="E7:E70">C7+D7</f>
        <v>287870.68</v>
      </c>
      <c r="F7" s="21">
        <v>147340.64</v>
      </c>
      <c r="G7" s="21">
        <v>147340.64</v>
      </c>
      <c r="H7" s="22">
        <f aca="true" t="shared" si="2" ref="H7:H70">E7-F7</f>
        <v>140530.03999999998</v>
      </c>
    </row>
    <row r="8" spans="1:8" ht="11.25">
      <c r="A8" s="19"/>
      <c r="B8" s="20" t="s">
        <v>14</v>
      </c>
      <c r="C8" s="21">
        <v>16876588</v>
      </c>
      <c r="D8" s="21">
        <v>571534.03</v>
      </c>
      <c r="E8" s="21">
        <f t="shared" si="1"/>
        <v>17448122.03</v>
      </c>
      <c r="F8" s="21">
        <v>5781632.44</v>
      </c>
      <c r="G8" s="21">
        <v>5781632.44</v>
      </c>
      <c r="H8" s="22">
        <f t="shared" si="2"/>
        <v>11666489.59</v>
      </c>
    </row>
    <row r="9" spans="1:8" ht="11.25">
      <c r="A9" s="19"/>
      <c r="B9" s="20" t="s">
        <v>15</v>
      </c>
      <c r="C9" s="21">
        <v>4129320</v>
      </c>
      <c r="D9" s="21">
        <v>96069.82</v>
      </c>
      <c r="E9" s="21">
        <f t="shared" si="1"/>
        <v>4225389.82</v>
      </c>
      <c r="F9" s="21">
        <v>1852675.36</v>
      </c>
      <c r="G9" s="21">
        <v>1852675.36</v>
      </c>
      <c r="H9" s="22">
        <f t="shared" si="2"/>
        <v>2372714.46</v>
      </c>
    </row>
    <row r="10" spans="1:8" ht="11.25">
      <c r="A10" s="19"/>
      <c r="B10" s="20" t="s">
        <v>16</v>
      </c>
      <c r="C10" s="21">
        <v>10708669</v>
      </c>
      <c r="D10" s="21">
        <v>1704749.39</v>
      </c>
      <c r="E10" s="21">
        <f t="shared" si="1"/>
        <v>12413418.39</v>
      </c>
      <c r="F10" s="21">
        <v>5780684.44</v>
      </c>
      <c r="G10" s="21">
        <v>5780684.44</v>
      </c>
      <c r="H10" s="22">
        <f t="shared" si="2"/>
        <v>6632733.95</v>
      </c>
    </row>
    <row r="11" spans="1:8" ht="11.25">
      <c r="A11" s="19"/>
      <c r="B11" s="20" t="s">
        <v>17</v>
      </c>
      <c r="C11" s="21">
        <v>0</v>
      </c>
      <c r="D11" s="21">
        <v>0</v>
      </c>
      <c r="E11" s="21">
        <f t="shared" si="1"/>
        <v>0</v>
      </c>
      <c r="F11" s="21">
        <v>0</v>
      </c>
      <c r="G11" s="21">
        <v>0</v>
      </c>
      <c r="H11" s="22">
        <f t="shared" si="2"/>
        <v>0</v>
      </c>
    </row>
    <row r="12" spans="1:8" ht="11.25">
      <c r="A12" s="19"/>
      <c r="B12" s="20" t="s">
        <v>18</v>
      </c>
      <c r="C12" s="21">
        <v>1700</v>
      </c>
      <c r="D12" s="21">
        <v>33</v>
      </c>
      <c r="E12" s="21">
        <f t="shared" si="1"/>
        <v>1733</v>
      </c>
      <c r="F12" s="21">
        <v>984.96</v>
      </c>
      <c r="G12" s="21">
        <v>984.96</v>
      </c>
      <c r="H12" s="22">
        <f t="shared" si="2"/>
        <v>748.04</v>
      </c>
    </row>
    <row r="13" spans="1:8" ht="11.25">
      <c r="A13" s="15" t="s">
        <v>19</v>
      </c>
      <c r="B13" s="23"/>
      <c r="C13" s="17">
        <f aca="true" t="shared" si="3" ref="C13:H13">SUM(C14:C22)</f>
        <v>1677818</v>
      </c>
      <c r="D13" s="17">
        <f t="shared" si="3"/>
        <v>136900</v>
      </c>
      <c r="E13" s="17">
        <f t="shared" si="3"/>
        <v>1814718</v>
      </c>
      <c r="F13" s="17">
        <f t="shared" si="3"/>
        <v>599794.9500000001</v>
      </c>
      <c r="G13" s="17">
        <f t="shared" si="3"/>
        <v>599794.9500000001</v>
      </c>
      <c r="H13" s="18">
        <f t="shared" si="3"/>
        <v>1214923.05</v>
      </c>
    </row>
    <row r="14" spans="1:8" ht="11.25">
      <c r="A14" s="19"/>
      <c r="B14" s="20" t="s">
        <v>20</v>
      </c>
      <c r="C14" s="21">
        <v>344017</v>
      </c>
      <c r="D14" s="21">
        <v>30900</v>
      </c>
      <c r="E14" s="21">
        <f t="shared" si="1"/>
        <v>374917</v>
      </c>
      <c r="F14" s="21">
        <v>57081.6</v>
      </c>
      <c r="G14" s="21">
        <v>57081.6</v>
      </c>
      <c r="H14" s="22">
        <f t="shared" si="2"/>
        <v>317835.4</v>
      </c>
    </row>
    <row r="15" spans="1:8" ht="11.25">
      <c r="A15" s="19"/>
      <c r="B15" s="20" t="s">
        <v>21</v>
      </c>
      <c r="C15" s="21">
        <v>4839</v>
      </c>
      <c r="D15" s="21">
        <v>10000</v>
      </c>
      <c r="E15" s="21">
        <f t="shared" si="1"/>
        <v>14839</v>
      </c>
      <c r="F15" s="21">
        <v>1699.4</v>
      </c>
      <c r="G15" s="21">
        <v>1699.4</v>
      </c>
      <c r="H15" s="22">
        <f t="shared" si="2"/>
        <v>13139.6</v>
      </c>
    </row>
    <row r="16" spans="1:8" ht="11.25">
      <c r="A16" s="19"/>
      <c r="B16" s="20" t="s">
        <v>22</v>
      </c>
      <c r="C16" s="21">
        <v>0</v>
      </c>
      <c r="D16" s="21">
        <v>0</v>
      </c>
      <c r="E16" s="21">
        <f t="shared" si="1"/>
        <v>0</v>
      </c>
      <c r="F16" s="21">
        <v>0</v>
      </c>
      <c r="G16" s="21">
        <v>0</v>
      </c>
      <c r="H16" s="22">
        <f t="shared" si="2"/>
        <v>0</v>
      </c>
    </row>
    <row r="17" spans="1:8" ht="11.25">
      <c r="A17" s="19"/>
      <c r="B17" s="20" t="s">
        <v>23</v>
      </c>
      <c r="C17" s="21">
        <v>14868</v>
      </c>
      <c r="D17" s="21">
        <v>0</v>
      </c>
      <c r="E17" s="21">
        <f t="shared" si="1"/>
        <v>14868</v>
      </c>
      <c r="F17" s="21">
        <v>5808.36</v>
      </c>
      <c r="G17" s="21">
        <v>5808.36</v>
      </c>
      <c r="H17" s="22">
        <f t="shared" si="2"/>
        <v>9059.64</v>
      </c>
    </row>
    <row r="18" spans="1:8" ht="11.25">
      <c r="A18" s="19"/>
      <c r="B18" s="20" t="s">
        <v>24</v>
      </c>
      <c r="C18" s="21">
        <v>5000</v>
      </c>
      <c r="D18" s="21">
        <v>0</v>
      </c>
      <c r="E18" s="21">
        <f t="shared" si="1"/>
        <v>5000</v>
      </c>
      <c r="F18" s="21">
        <v>1833.71</v>
      </c>
      <c r="G18" s="21">
        <v>1833.71</v>
      </c>
      <c r="H18" s="22">
        <f t="shared" si="2"/>
        <v>3166.29</v>
      </c>
    </row>
    <row r="19" spans="1:8" ht="11.25">
      <c r="A19" s="19"/>
      <c r="B19" s="20" t="s">
        <v>25</v>
      </c>
      <c r="C19" s="21">
        <v>1191688</v>
      </c>
      <c r="D19" s="21">
        <v>0</v>
      </c>
      <c r="E19" s="21">
        <f t="shared" si="1"/>
        <v>1191688</v>
      </c>
      <c r="F19" s="21">
        <v>466957.22</v>
      </c>
      <c r="G19" s="21">
        <v>466957.22</v>
      </c>
      <c r="H19" s="22">
        <f t="shared" si="2"/>
        <v>724730.78</v>
      </c>
    </row>
    <row r="20" spans="1:8" ht="11.25">
      <c r="A20" s="19"/>
      <c r="B20" s="20" t="s">
        <v>26</v>
      </c>
      <c r="C20" s="21">
        <v>101406</v>
      </c>
      <c r="D20" s="21">
        <v>0</v>
      </c>
      <c r="E20" s="21">
        <f t="shared" si="1"/>
        <v>101406</v>
      </c>
      <c r="F20" s="21">
        <v>0</v>
      </c>
      <c r="G20" s="21">
        <v>0</v>
      </c>
      <c r="H20" s="22">
        <f t="shared" si="2"/>
        <v>101406</v>
      </c>
    </row>
    <row r="21" spans="1:8" ht="11.25">
      <c r="A21" s="19"/>
      <c r="B21" s="20" t="s">
        <v>27</v>
      </c>
      <c r="C21" s="21">
        <v>0</v>
      </c>
      <c r="D21" s="21">
        <v>0</v>
      </c>
      <c r="E21" s="21">
        <f t="shared" si="1"/>
        <v>0</v>
      </c>
      <c r="F21" s="21">
        <v>0</v>
      </c>
      <c r="G21" s="21">
        <v>0</v>
      </c>
      <c r="H21" s="22">
        <f t="shared" si="2"/>
        <v>0</v>
      </c>
    </row>
    <row r="22" spans="1:8" ht="11.25">
      <c r="A22" s="19"/>
      <c r="B22" s="20" t="s">
        <v>28</v>
      </c>
      <c r="C22" s="21">
        <v>16000</v>
      </c>
      <c r="D22" s="21">
        <v>96000</v>
      </c>
      <c r="E22" s="21">
        <f t="shared" si="1"/>
        <v>112000</v>
      </c>
      <c r="F22" s="21">
        <v>66414.66</v>
      </c>
      <c r="G22" s="21">
        <v>66414.66</v>
      </c>
      <c r="H22" s="22">
        <f t="shared" si="2"/>
        <v>45585.34</v>
      </c>
    </row>
    <row r="23" spans="1:8" ht="11.25">
      <c r="A23" s="15" t="s">
        <v>29</v>
      </c>
      <c r="B23" s="23"/>
      <c r="C23" s="17">
        <f aca="true" t="shared" si="4" ref="C23:H23">SUM(C24:C32)</f>
        <v>18637026</v>
      </c>
      <c r="D23" s="17">
        <f t="shared" si="4"/>
        <v>9123142.969999999</v>
      </c>
      <c r="E23" s="17">
        <f t="shared" si="4"/>
        <v>27760168.97</v>
      </c>
      <c r="F23" s="17">
        <f t="shared" si="4"/>
        <v>8388566.109999999</v>
      </c>
      <c r="G23" s="17">
        <f t="shared" si="4"/>
        <v>8388566.109999999</v>
      </c>
      <c r="H23" s="18">
        <f t="shared" si="4"/>
        <v>19371602.86</v>
      </c>
    </row>
    <row r="24" spans="1:8" ht="11.25">
      <c r="A24" s="19"/>
      <c r="B24" s="20" t="s">
        <v>30</v>
      </c>
      <c r="C24" s="21">
        <v>1816867</v>
      </c>
      <c r="D24" s="21">
        <v>50000</v>
      </c>
      <c r="E24" s="21">
        <f t="shared" si="1"/>
        <v>1866867</v>
      </c>
      <c r="F24" s="21">
        <v>455644.85</v>
      </c>
      <c r="G24" s="21">
        <v>455644.85</v>
      </c>
      <c r="H24" s="22">
        <f t="shared" si="2"/>
        <v>1411222.15</v>
      </c>
    </row>
    <row r="25" spans="1:8" ht="11.25">
      <c r="A25" s="19"/>
      <c r="B25" s="20" t="s">
        <v>31</v>
      </c>
      <c r="C25" s="21">
        <v>1182602</v>
      </c>
      <c r="D25" s="21">
        <v>0</v>
      </c>
      <c r="E25" s="21">
        <f t="shared" si="1"/>
        <v>1182602</v>
      </c>
      <c r="F25" s="21">
        <v>256381.71</v>
      </c>
      <c r="G25" s="21">
        <v>256381.71</v>
      </c>
      <c r="H25" s="22">
        <f t="shared" si="2"/>
        <v>926220.29</v>
      </c>
    </row>
    <row r="26" spans="1:8" ht="11.25">
      <c r="A26" s="19"/>
      <c r="B26" s="20" t="s">
        <v>32</v>
      </c>
      <c r="C26" s="21">
        <v>186800</v>
      </c>
      <c r="D26" s="21">
        <v>889562.48</v>
      </c>
      <c r="E26" s="21">
        <f t="shared" si="1"/>
        <v>1076362.48</v>
      </c>
      <c r="F26" s="21">
        <v>145607.32</v>
      </c>
      <c r="G26" s="21">
        <v>145607.32</v>
      </c>
      <c r="H26" s="22">
        <f t="shared" si="2"/>
        <v>930755.1599999999</v>
      </c>
    </row>
    <row r="27" spans="1:8" ht="11.25">
      <c r="A27" s="19"/>
      <c r="B27" s="20" t="s">
        <v>33</v>
      </c>
      <c r="C27" s="21">
        <v>492423</v>
      </c>
      <c r="D27" s="21">
        <v>47349.65</v>
      </c>
      <c r="E27" s="21">
        <f t="shared" si="1"/>
        <v>539772.65</v>
      </c>
      <c r="F27" s="21">
        <v>383353.11</v>
      </c>
      <c r="G27" s="21">
        <v>383353.11</v>
      </c>
      <c r="H27" s="22">
        <f t="shared" si="2"/>
        <v>156419.54000000004</v>
      </c>
    </row>
    <row r="28" spans="1:8" ht="11.25">
      <c r="A28" s="19"/>
      <c r="B28" s="20" t="s">
        <v>34</v>
      </c>
      <c r="C28" s="21">
        <v>1308595</v>
      </c>
      <c r="D28" s="21">
        <v>117893.55</v>
      </c>
      <c r="E28" s="21">
        <f t="shared" si="1"/>
        <v>1426488.55</v>
      </c>
      <c r="F28" s="21">
        <v>306739.8</v>
      </c>
      <c r="G28" s="21">
        <v>306739.8</v>
      </c>
      <c r="H28" s="22">
        <f t="shared" si="2"/>
        <v>1119748.75</v>
      </c>
    </row>
    <row r="29" spans="1:8" ht="11.25">
      <c r="A29" s="19"/>
      <c r="B29" s="20" t="s">
        <v>35</v>
      </c>
      <c r="C29" s="21">
        <v>3325300</v>
      </c>
      <c r="D29" s="21">
        <v>3426022</v>
      </c>
      <c r="E29" s="21">
        <f t="shared" si="1"/>
        <v>6751322</v>
      </c>
      <c r="F29" s="21">
        <v>1479595.26</v>
      </c>
      <c r="G29" s="21">
        <v>1479595.26</v>
      </c>
      <c r="H29" s="22">
        <f t="shared" si="2"/>
        <v>5271726.74</v>
      </c>
    </row>
    <row r="30" spans="1:8" ht="11.25">
      <c r="A30" s="19"/>
      <c r="B30" s="20" t="s">
        <v>36</v>
      </c>
      <c r="C30" s="21">
        <v>3151648</v>
      </c>
      <c r="D30" s="21">
        <v>0</v>
      </c>
      <c r="E30" s="21">
        <f t="shared" si="1"/>
        <v>3151648</v>
      </c>
      <c r="F30" s="21">
        <v>1169150.05</v>
      </c>
      <c r="G30" s="21">
        <v>1169150.05</v>
      </c>
      <c r="H30" s="22">
        <f t="shared" si="2"/>
        <v>1982497.95</v>
      </c>
    </row>
    <row r="31" spans="1:8" ht="11.25">
      <c r="A31" s="19"/>
      <c r="B31" s="20" t="s">
        <v>37</v>
      </c>
      <c r="C31" s="21">
        <v>6431649</v>
      </c>
      <c r="D31" s="21">
        <v>4520520.79</v>
      </c>
      <c r="E31" s="21">
        <f t="shared" si="1"/>
        <v>10952169.79</v>
      </c>
      <c r="F31" s="21">
        <v>3861405.33</v>
      </c>
      <c r="G31" s="21">
        <v>3861405.33</v>
      </c>
      <c r="H31" s="22">
        <f t="shared" si="2"/>
        <v>7090764.459999999</v>
      </c>
    </row>
    <row r="32" spans="1:8" ht="11.25">
      <c r="A32" s="19"/>
      <c r="B32" s="20" t="s">
        <v>38</v>
      </c>
      <c r="C32" s="21">
        <v>741142</v>
      </c>
      <c r="D32" s="21">
        <v>71794.5</v>
      </c>
      <c r="E32" s="21">
        <f t="shared" si="1"/>
        <v>812936.5</v>
      </c>
      <c r="F32" s="21">
        <v>330688.68</v>
      </c>
      <c r="G32" s="21">
        <v>330688.68</v>
      </c>
      <c r="H32" s="22">
        <f t="shared" si="2"/>
        <v>482247.82</v>
      </c>
    </row>
    <row r="33" spans="1:8" ht="11.25">
      <c r="A33" s="15" t="s">
        <v>39</v>
      </c>
      <c r="B33" s="23"/>
      <c r="C33" s="17">
        <f aca="true" t="shared" si="5" ref="C33:H33">SUM(C34:C42)</f>
        <v>13305652</v>
      </c>
      <c r="D33" s="17">
        <f t="shared" si="5"/>
        <v>4605317.56</v>
      </c>
      <c r="E33" s="17">
        <f t="shared" si="5"/>
        <v>17910969.56</v>
      </c>
      <c r="F33" s="17">
        <f t="shared" si="5"/>
        <v>3442778.55</v>
      </c>
      <c r="G33" s="17">
        <f t="shared" si="5"/>
        <v>3442778.55</v>
      </c>
      <c r="H33" s="18">
        <f t="shared" si="5"/>
        <v>14468191.009999998</v>
      </c>
    </row>
    <row r="34" spans="1:8" ht="11.25">
      <c r="A34" s="19"/>
      <c r="B34" s="20" t="s">
        <v>40</v>
      </c>
      <c r="C34" s="21">
        <v>0</v>
      </c>
      <c r="D34" s="21">
        <v>0</v>
      </c>
      <c r="E34" s="21">
        <f t="shared" si="1"/>
        <v>0</v>
      </c>
      <c r="F34" s="21">
        <v>0</v>
      </c>
      <c r="G34" s="21">
        <v>0</v>
      </c>
      <c r="H34" s="22">
        <f t="shared" si="2"/>
        <v>0</v>
      </c>
    </row>
    <row r="35" spans="1:8" ht="11.25">
      <c r="A35" s="19"/>
      <c r="B35" s="20" t="s">
        <v>41</v>
      </c>
      <c r="C35" s="21">
        <v>0</v>
      </c>
      <c r="D35" s="21">
        <v>0</v>
      </c>
      <c r="E35" s="21">
        <f t="shared" si="1"/>
        <v>0</v>
      </c>
      <c r="F35" s="21">
        <v>0</v>
      </c>
      <c r="G35" s="21">
        <v>0</v>
      </c>
      <c r="H35" s="22">
        <f t="shared" si="2"/>
        <v>0</v>
      </c>
    </row>
    <row r="36" spans="1:8" ht="11.25">
      <c r="A36" s="19"/>
      <c r="B36" s="20" t="s">
        <v>42</v>
      </c>
      <c r="C36" s="21">
        <v>13305652</v>
      </c>
      <c r="D36" s="21">
        <v>4605317.56</v>
      </c>
      <c r="E36" s="21">
        <f t="shared" si="1"/>
        <v>17910969.56</v>
      </c>
      <c r="F36" s="21">
        <v>3442778.55</v>
      </c>
      <c r="G36" s="21">
        <v>3442778.55</v>
      </c>
      <c r="H36" s="22">
        <f t="shared" si="2"/>
        <v>14468191.009999998</v>
      </c>
    </row>
    <row r="37" spans="1:8" ht="11.25">
      <c r="A37" s="19"/>
      <c r="B37" s="20" t="s">
        <v>43</v>
      </c>
      <c r="C37" s="21">
        <v>0</v>
      </c>
      <c r="D37" s="21">
        <v>0</v>
      </c>
      <c r="E37" s="21">
        <f t="shared" si="1"/>
        <v>0</v>
      </c>
      <c r="F37" s="21">
        <v>0</v>
      </c>
      <c r="G37" s="21">
        <v>0</v>
      </c>
      <c r="H37" s="22">
        <f t="shared" si="2"/>
        <v>0</v>
      </c>
    </row>
    <row r="38" spans="1:8" ht="11.25">
      <c r="A38" s="19"/>
      <c r="B38" s="20" t="s">
        <v>44</v>
      </c>
      <c r="C38" s="21">
        <v>0</v>
      </c>
      <c r="D38" s="21">
        <v>0</v>
      </c>
      <c r="E38" s="21">
        <f t="shared" si="1"/>
        <v>0</v>
      </c>
      <c r="F38" s="21">
        <v>0</v>
      </c>
      <c r="G38" s="21">
        <v>0</v>
      </c>
      <c r="H38" s="22">
        <f t="shared" si="2"/>
        <v>0</v>
      </c>
    </row>
    <row r="39" spans="1:8" ht="11.25">
      <c r="A39" s="19"/>
      <c r="B39" s="20" t="s">
        <v>45</v>
      </c>
      <c r="C39" s="21">
        <v>0</v>
      </c>
      <c r="D39" s="21">
        <v>0</v>
      </c>
      <c r="E39" s="21">
        <f t="shared" si="1"/>
        <v>0</v>
      </c>
      <c r="F39" s="21">
        <v>0</v>
      </c>
      <c r="G39" s="21">
        <v>0</v>
      </c>
      <c r="H39" s="22">
        <f t="shared" si="2"/>
        <v>0</v>
      </c>
    </row>
    <row r="40" spans="1:8" ht="11.25">
      <c r="A40" s="19"/>
      <c r="B40" s="20" t="s">
        <v>46</v>
      </c>
      <c r="C40" s="21">
        <v>0</v>
      </c>
      <c r="D40" s="21">
        <v>0</v>
      </c>
      <c r="E40" s="21">
        <f t="shared" si="1"/>
        <v>0</v>
      </c>
      <c r="F40" s="21">
        <v>0</v>
      </c>
      <c r="G40" s="21">
        <v>0</v>
      </c>
      <c r="H40" s="22">
        <f t="shared" si="2"/>
        <v>0</v>
      </c>
    </row>
    <row r="41" spans="1:8" ht="11.25">
      <c r="A41" s="19"/>
      <c r="B41" s="20" t="s">
        <v>47</v>
      </c>
      <c r="C41" s="21">
        <v>0</v>
      </c>
      <c r="D41" s="21">
        <v>0</v>
      </c>
      <c r="E41" s="21">
        <f t="shared" si="1"/>
        <v>0</v>
      </c>
      <c r="F41" s="21">
        <v>0</v>
      </c>
      <c r="G41" s="21">
        <v>0</v>
      </c>
      <c r="H41" s="22">
        <f t="shared" si="2"/>
        <v>0</v>
      </c>
    </row>
    <row r="42" spans="1:8" ht="11.25">
      <c r="A42" s="19"/>
      <c r="B42" s="20" t="s">
        <v>48</v>
      </c>
      <c r="C42" s="21">
        <v>0</v>
      </c>
      <c r="D42" s="21">
        <v>0</v>
      </c>
      <c r="E42" s="21">
        <f t="shared" si="1"/>
        <v>0</v>
      </c>
      <c r="F42" s="21">
        <v>0</v>
      </c>
      <c r="G42" s="21">
        <v>0</v>
      </c>
      <c r="H42" s="22">
        <f t="shared" si="2"/>
        <v>0</v>
      </c>
    </row>
    <row r="43" spans="1:8" ht="11.25">
      <c r="A43" s="15" t="s">
        <v>49</v>
      </c>
      <c r="B43" s="23"/>
      <c r="C43" s="17">
        <f aca="true" t="shared" si="6" ref="C43:H43">SUM(C44:C52)</f>
        <v>0</v>
      </c>
      <c r="D43" s="17">
        <f t="shared" si="6"/>
        <v>2148907.48</v>
      </c>
      <c r="E43" s="17">
        <f t="shared" si="6"/>
        <v>2148907.48</v>
      </c>
      <c r="F43" s="17">
        <f t="shared" si="6"/>
        <v>0</v>
      </c>
      <c r="G43" s="17">
        <f t="shared" si="6"/>
        <v>0</v>
      </c>
      <c r="H43" s="18">
        <f t="shared" si="6"/>
        <v>2148907.48</v>
      </c>
    </row>
    <row r="44" spans="1:8" ht="11.25">
      <c r="A44" s="19"/>
      <c r="B44" s="20" t="s">
        <v>50</v>
      </c>
      <c r="C44" s="21">
        <v>0</v>
      </c>
      <c r="D44" s="21">
        <v>1199044.48</v>
      </c>
      <c r="E44" s="21">
        <f t="shared" si="1"/>
        <v>1199044.48</v>
      </c>
      <c r="F44" s="21">
        <v>0</v>
      </c>
      <c r="G44" s="21">
        <v>0</v>
      </c>
      <c r="H44" s="22">
        <f t="shared" si="2"/>
        <v>1199044.48</v>
      </c>
    </row>
    <row r="45" spans="1:8" ht="11.25">
      <c r="A45" s="19"/>
      <c r="B45" s="20" t="s">
        <v>51</v>
      </c>
      <c r="C45" s="21">
        <v>0</v>
      </c>
      <c r="D45" s="21">
        <v>71019</v>
      </c>
      <c r="E45" s="21">
        <f t="shared" si="1"/>
        <v>71019</v>
      </c>
      <c r="F45" s="21">
        <v>0</v>
      </c>
      <c r="G45" s="21">
        <v>0</v>
      </c>
      <c r="H45" s="22">
        <f t="shared" si="2"/>
        <v>71019</v>
      </c>
    </row>
    <row r="46" spans="1:8" ht="11.25">
      <c r="A46" s="19"/>
      <c r="B46" s="20" t="s">
        <v>52</v>
      </c>
      <c r="C46" s="21">
        <v>0</v>
      </c>
      <c r="D46" s="21">
        <v>0</v>
      </c>
      <c r="E46" s="21">
        <f t="shared" si="1"/>
        <v>0</v>
      </c>
      <c r="F46" s="21">
        <v>0</v>
      </c>
      <c r="G46" s="21">
        <v>0</v>
      </c>
      <c r="H46" s="22">
        <f t="shared" si="2"/>
        <v>0</v>
      </c>
    </row>
    <row r="47" spans="1:8" ht="11.25">
      <c r="A47" s="19"/>
      <c r="B47" s="20" t="s">
        <v>53</v>
      </c>
      <c r="C47" s="21">
        <v>0</v>
      </c>
      <c r="D47" s="21">
        <v>878844</v>
      </c>
      <c r="E47" s="21">
        <f t="shared" si="1"/>
        <v>878844</v>
      </c>
      <c r="F47" s="21">
        <v>0</v>
      </c>
      <c r="G47" s="21">
        <v>0</v>
      </c>
      <c r="H47" s="22">
        <f t="shared" si="2"/>
        <v>878844</v>
      </c>
    </row>
    <row r="48" spans="1:8" ht="11.25">
      <c r="A48" s="19"/>
      <c r="B48" s="20" t="s">
        <v>54</v>
      </c>
      <c r="C48" s="21">
        <v>0</v>
      </c>
      <c r="D48" s="21">
        <v>0</v>
      </c>
      <c r="E48" s="21">
        <f t="shared" si="1"/>
        <v>0</v>
      </c>
      <c r="F48" s="21">
        <v>0</v>
      </c>
      <c r="G48" s="21">
        <v>0</v>
      </c>
      <c r="H48" s="22">
        <f t="shared" si="2"/>
        <v>0</v>
      </c>
    </row>
    <row r="49" spans="1:8" ht="11.25">
      <c r="A49" s="19"/>
      <c r="B49" s="20" t="s">
        <v>55</v>
      </c>
      <c r="C49" s="21">
        <v>0</v>
      </c>
      <c r="D49" s="21">
        <v>0</v>
      </c>
      <c r="E49" s="21">
        <f t="shared" si="1"/>
        <v>0</v>
      </c>
      <c r="F49" s="21">
        <v>0</v>
      </c>
      <c r="G49" s="21">
        <v>0</v>
      </c>
      <c r="H49" s="22">
        <f t="shared" si="2"/>
        <v>0</v>
      </c>
    </row>
    <row r="50" spans="1:8" ht="11.25">
      <c r="A50" s="19"/>
      <c r="B50" s="20" t="s">
        <v>56</v>
      </c>
      <c r="C50" s="21">
        <v>0</v>
      </c>
      <c r="D50" s="21">
        <v>0</v>
      </c>
      <c r="E50" s="21">
        <f t="shared" si="1"/>
        <v>0</v>
      </c>
      <c r="F50" s="21">
        <v>0</v>
      </c>
      <c r="G50" s="21">
        <v>0</v>
      </c>
      <c r="H50" s="22">
        <f t="shared" si="2"/>
        <v>0</v>
      </c>
    </row>
    <row r="51" spans="1:8" ht="11.25">
      <c r="A51" s="19"/>
      <c r="B51" s="20" t="s">
        <v>57</v>
      </c>
      <c r="C51" s="21">
        <v>0</v>
      </c>
      <c r="D51" s="21">
        <v>0</v>
      </c>
      <c r="E51" s="21">
        <f t="shared" si="1"/>
        <v>0</v>
      </c>
      <c r="F51" s="21">
        <v>0</v>
      </c>
      <c r="G51" s="21">
        <v>0</v>
      </c>
      <c r="H51" s="22">
        <f t="shared" si="2"/>
        <v>0</v>
      </c>
    </row>
    <row r="52" spans="1:8" ht="11.25">
      <c r="A52" s="19"/>
      <c r="B52" s="20" t="s">
        <v>58</v>
      </c>
      <c r="C52" s="21">
        <v>0</v>
      </c>
      <c r="D52" s="21">
        <v>0</v>
      </c>
      <c r="E52" s="21">
        <f t="shared" si="1"/>
        <v>0</v>
      </c>
      <c r="F52" s="21">
        <v>0</v>
      </c>
      <c r="G52" s="21">
        <v>0</v>
      </c>
      <c r="H52" s="22">
        <f t="shared" si="2"/>
        <v>0</v>
      </c>
    </row>
    <row r="53" spans="1:8" ht="11.25">
      <c r="A53" s="15" t="s">
        <v>59</v>
      </c>
      <c r="B53" s="23"/>
      <c r="C53" s="17">
        <f aca="true" t="shared" si="7" ref="C53:H53">SUM(C54:C56)</f>
        <v>0</v>
      </c>
      <c r="D53" s="17">
        <f t="shared" si="7"/>
        <v>0</v>
      </c>
      <c r="E53" s="17">
        <f t="shared" si="7"/>
        <v>0</v>
      </c>
      <c r="F53" s="17">
        <f t="shared" si="7"/>
        <v>0</v>
      </c>
      <c r="G53" s="17">
        <f t="shared" si="7"/>
        <v>0</v>
      </c>
      <c r="H53" s="18">
        <f t="shared" si="7"/>
        <v>0</v>
      </c>
    </row>
    <row r="54" spans="1:8" ht="11.25">
      <c r="A54" s="19"/>
      <c r="B54" s="20" t="s">
        <v>60</v>
      </c>
      <c r="C54" s="21">
        <v>0</v>
      </c>
      <c r="D54" s="21">
        <v>0</v>
      </c>
      <c r="E54" s="21">
        <f t="shared" si="1"/>
        <v>0</v>
      </c>
      <c r="F54" s="21">
        <v>0</v>
      </c>
      <c r="G54" s="21">
        <v>0</v>
      </c>
      <c r="H54" s="22">
        <f t="shared" si="2"/>
        <v>0</v>
      </c>
    </row>
    <row r="55" spans="1:8" ht="11.25">
      <c r="A55" s="19"/>
      <c r="B55" s="20" t="s">
        <v>61</v>
      </c>
      <c r="C55" s="21">
        <v>0</v>
      </c>
      <c r="D55" s="21">
        <v>0</v>
      </c>
      <c r="E55" s="21">
        <f t="shared" si="1"/>
        <v>0</v>
      </c>
      <c r="F55" s="21">
        <v>0</v>
      </c>
      <c r="G55" s="21">
        <v>0</v>
      </c>
      <c r="H55" s="22">
        <f t="shared" si="2"/>
        <v>0</v>
      </c>
    </row>
    <row r="56" spans="1:8" ht="11.25">
      <c r="A56" s="19"/>
      <c r="B56" s="20" t="s">
        <v>62</v>
      </c>
      <c r="C56" s="21">
        <v>0</v>
      </c>
      <c r="D56" s="21">
        <v>0</v>
      </c>
      <c r="E56" s="21">
        <f t="shared" si="1"/>
        <v>0</v>
      </c>
      <c r="F56" s="21">
        <v>0</v>
      </c>
      <c r="G56" s="21">
        <v>0</v>
      </c>
      <c r="H56" s="22">
        <f t="shared" si="2"/>
        <v>0</v>
      </c>
    </row>
    <row r="57" spans="1:8" ht="11.25">
      <c r="A57" s="15" t="s">
        <v>63</v>
      </c>
      <c r="B57" s="23"/>
      <c r="C57" s="17">
        <f aca="true" t="shared" si="8" ref="C57:H57">SUM(C58:C64)</f>
        <v>0</v>
      </c>
      <c r="D57" s="17">
        <f t="shared" si="8"/>
        <v>0</v>
      </c>
      <c r="E57" s="17">
        <f t="shared" si="8"/>
        <v>0</v>
      </c>
      <c r="F57" s="17">
        <f t="shared" si="8"/>
        <v>0</v>
      </c>
      <c r="G57" s="17">
        <f t="shared" si="8"/>
        <v>0</v>
      </c>
      <c r="H57" s="18">
        <f t="shared" si="8"/>
        <v>0</v>
      </c>
    </row>
    <row r="58" spans="1:8" ht="11.25">
      <c r="A58" s="19"/>
      <c r="B58" s="20" t="s">
        <v>64</v>
      </c>
      <c r="C58" s="21">
        <v>0</v>
      </c>
      <c r="D58" s="21">
        <v>0</v>
      </c>
      <c r="E58" s="21">
        <f t="shared" si="1"/>
        <v>0</v>
      </c>
      <c r="F58" s="21">
        <v>0</v>
      </c>
      <c r="G58" s="21">
        <v>0</v>
      </c>
      <c r="H58" s="22">
        <f t="shared" si="2"/>
        <v>0</v>
      </c>
    </row>
    <row r="59" spans="1:8" ht="11.25">
      <c r="A59" s="19"/>
      <c r="B59" s="20" t="s">
        <v>65</v>
      </c>
      <c r="C59" s="21">
        <v>0</v>
      </c>
      <c r="D59" s="21">
        <v>0</v>
      </c>
      <c r="E59" s="21">
        <f t="shared" si="1"/>
        <v>0</v>
      </c>
      <c r="F59" s="21">
        <v>0</v>
      </c>
      <c r="G59" s="21">
        <v>0</v>
      </c>
      <c r="H59" s="22">
        <f t="shared" si="2"/>
        <v>0</v>
      </c>
    </row>
    <row r="60" spans="1:8" ht="11.25">
      <c r="A60" s="19"/>
      <c r="B60" s="20" t="s">
        <v>66</v>
      </c>
      <c r="C60" s="21">
        <v>0</v>
      </c>
      <c r="D60" s="21">
        <v>0</v>
      </c>
      <c r="E60" s="21">
        <f t="shared" si="1"/>
        <v>0</v>
      </c>
      <c r="F60" s="21">
        <v>0</v>
      </c>
      <c r="G60" s="21">
        <v>0</v>
      </c>
      <c r="H60" s="22">
        <f t="shared" si="2"/>
        <v>0</v>
      </c>
    </row>
    <row r="61" spans="1:8" ht="11.25">
      <c r="A61" s="19"/>
      <c r="B61" s="20" t="s">
        <v>67</v>
      </c>
      <c r="C61" s="21">
        <v>0</v>
      </c>
      <c r="D61" s="21">
        <v>0</v>
      </c>
      <c r="E61" s="21">
        <f t="shared" si="1"/>
        <v>0</v>
      </c>
      <c r="F61" s="21">
        <v>0</v>
      </c>
      <c r="G61" s="21">
        <v>0</v>
      </c>
      <c r="H61" s="22">
        <f t="shared" si="2"/>
        <v>0</v>
      </c>
    </row>
    <row r="62" spans="1:8" ht="11.25">
      <c r="A62" s="19"/>
      <c r="B62" s="20" t="s">
        <v>68</v>
      </c>
      <c r="C62" s="21">
        <v>0</v>
      </c>
      <c r="D62" s="21">
        <v>0</v>
      </c>
      <c r="E62" s="21">
        <f t="shared" si="1"/>
        <v>0</v>
      </c>
      <c r="F62" s="21">
        <v>0</v>
      </c>
      <c r="G62" s="21">
        <v>0</v>
      </c>
      <c r="H62" s="22">
        <f t="shared" si="2"/>
        <v>0</v>
      </c>
    </row>
    <row r="63" spans="1:8" ht="11.25">
      <c r="A63" s="19"/>
      <c r="B63" s="20" t="s">
        <v>69</v>
      </c>
      <c r="C63" s="21">
        <v>0</v>
      </c>
      <c r="D63" s="21">
        <v>0</v>
      </c>
      <c r="E63" s="21">
        <f t="shared" si="1"/>
        <v>0</v>
      </c>
      <c r="F63" s="21">
        <v>0</v>
      </c>
      <c r="G63" s="21">
        <v>0</v>
      </c>
      <c r="H63" s="22">
        <f t="shared" si="2"/>
        <v>0</v>
      </c>
    </row>
    <row r="64" spans="1:8" ht="11.25">
      <c r="A64" s="19"/>
      <c r="B64" s="20" t="s">
        <v>70</v>
      </c>
      <c r="C64" s="21">
        <v>0</v>
      </c>
      <c r="D64" s="21">
        <v>0</v>
      </c>
      <c r="E64" s="21">
        <f t="shared" si="1"/>
        <v>0</v>
      </c>
      <c r="F64" s="21">
        <v>0</v>
      </c>
      <c r="G64" s="21">
        <v>0</v>
      </c>
      <c r="H64" s="22">
        <f t="shared" si="2"/>
        <v>0</v>
      </c>
    </row>
    <row r="65" spans="1:8" ht="11.25">
      <c r="A65" s="15" t="s">
        <v>71</v>
      </c>
      <c r="B65" s="23"/>
      <c r="C65" s="17">
        <f aca="true" t="shared" si="9" ref="C65:H65">SUM(C66:C68)</f>
        <v>0</v>
      </c>
      <c r="D65" s="17">
        <f t="shared" si="9"/>
        <v>0</v>
      </c>
      <c r="E65" s="17">
        <f t="shared" si="9"/>
        <v>0</v>
      </c>
      <c r="F65" s="17">
        <f t="shared" si="9"/>
        <v>0</v>
      </c>
      <c r="G65" s="17">
        <f t="shared" si="9"/>
        <v>0</v>
      </c>
      <c r="H65" s="18">
        <f t="shared" si="9"/>
        <v>0</v>
      </c>
    </row>
    <row r="66" spans="1:8" ht="11.25">
      <c r="A66" s="19"/>
      <c r="B66" s="20" t="s">
        <v>72</v>
      </c>
      <c r="C66" s="21">
        <v>0</v>
      </c>
      <c r="D66" s="21">
        <v>0</v>
      </c>
      <c r="E66" s="21">
        <f t="shared" si="1"/>
        <v>0</v>
      </c>
      <c r="F66" s="21">
        <v>0</v>
      </c>
      <c r="G66" s="21">
        <v>0</v>
      </c>
      <c r="H66" s="22">
        <f t="shared" si="2"/>
        <v>0</v>
      </c>
    </row>
    <row r="67" spans="1:8" ht="11.25">
      <c r="A67" s="19"/>
      <c r="B67" s="20" t="s">
        <v>73</v>
      </c>
      <c r="C67" s="21">
        <v>0</v>
      </c>
      <c r="D67" s="21">
        <v>0</v>
      </c>
      <c r="E67" s="21">
        <f t="shared" si="1"/>
        <v>0</v>
      </c>
      <c r="F67" s="21">
        <v>0</v>
      </c>
      <c r="G67" s="21">
        <v>0</v>
      </c>
      <c r="H67" s="22">
        <f t="shared" si="2"/>
        <v>0</v>
      </c>
    </row>
    <row r="68" spans="1:8" ht="11.25">
      <c r="A68" s="19"/>
      <c r="B68" s="20" t="s">
        <v>74</v>
      </c>
      <c r="C68" s="21">
        <v>0</v>
      </c>
      <c r="D68" s="21">
        <v>0</v>
      </c>
      <c r="E68" s="21">
        <f t="shared" si="1"/>
        <v>0</v>
      </c>
      <c r="F68" s="21">
        <v>0</v>
      </c>
      <c r="G68" s="21">
        <v>0</v>
      </c>
      <c r="H68" s="22">
        <f t="shared" si="2"/>
        <v>0</v>
      </c>
    </row>
    <row r="69" spans="1:8" ht="11.25">
      <c r="A69" s="15" t="s">
        <v>75</v>
      </c>
      <c r="B69" s="23"/>
      <c r="C69" s="17">
        <f aca="true" t="shared" si="10" ref="C69:H69">SUM(C70:C76)</f>
        <v>0</v>
      </c>
      <c r="D69" s="17">
        <f t="shared" si="10"/>
        <v>0</v>
      </c>
      <c r="E69" s="17">
        <f t="shared" si="10"/>
        <v>0</v>
      </c>
      <c r="F69" s="17">
        <f t="shared" si="10"/>
        <v>0</v>
      </c>
      <c r="G69" s="17">
        <f t="shared" si="10"/>
        <v>0</v>
      </c>
      <c r="H69" s="18">
        <f t="shared" si="10"/>
        <v>0</v>
      </c>
    </row>
    <row r="70" spans="1:8" ht="11.25">
      <c r="A70" s="19"/>
      <c r="B70" s="20" t="s">
        <v>76</v>
      </c>
      <c r="C70" s="21">
        <v>0</v>
      </c>
      <c r="D70" s="21">
        <v>0</v>
      </c>
      <c r="E70" s="21">
        <f t="shared" si="1"/>
        <v>0</v>
      </c>
      <c r="F70" s="21">
        <v>0</v>
      </c>
      <c r="G70" s="21">
        <v>0</v>
      </c>
      <c r="H70" s="22">
        <f t="shared" si="2"/>
        <v>0</v>
      </c>
    </row>
    <row r="71" spans="1:8" ht="11.25">
      <c r="A71" s="19"/>
      <c r="B71" s="20" t="s">
        <v>77</v>
      </c>
      <c r="C71" s="21">
        <v>0</v>
      </c>
      <c r="D71" s="21">
        <v>0</v>
      </c>
      <c r="E71" s="21">
        <f>C71+D71</f>
        <v>0</v>
      </c>
      <c r="F71" s="21">
        <v>0</v>
      </c>
      <c r="G71" s="21">
        <v>0</v>
      </c>
      <c r="H71" s="22">
        <f aca="true" t="shared" si="11" ref="H71:H76">E71-F71</f>
        <v>0</v>
      </c>
    </row>
    <row r="72" spans="1:8" ht="11.25">
      <c r="A72" s="19"/>
      <c r="B72" s="20" t="s">
        <v>78</v>
      </c>
      <c r="C72" s="21">
        <v>0</v>
      </c>
      <c r="D72" s="21">
        <v>0</v>
      </c>
      <c r="E72" s="21">
        <f>C72+D72</f>
        <v>0</v>
      </c>
      <c r="F72" s="21">
        <v>0</v>
      </c>
      <c r="G72" s="21">
        <v>0</v>
      </c>
      <c r="H72" s="22">
        <f t="shared" si="11"/>
        <v>0</v>
      </c>
    </row>
    <row r="73" spans="1:8" ht="11.25">
      <c r="A73" s="19"/>
      <c r="B73" s="20" t="s">
        <v>79</v>
      </c>
      <c r="C73" s="21">
        <v>0</v>
      </c>
      <c r="D73" s="21">
        <v>0</v>
      </c>
      <c r="E73" s="21">
        <f>C73+D73</f>
        <v>0</v>
      </c>
      <c r="F73" s="21">
        <v>0</v>
      </c>
      <c r="G73" s="21">
        <v>0</v>
      </c>
      <c r="H73" s="22">
        <f t="shared" si="11"/>
        <v>0</v>
      </c>
    </row>
    <row r="74" spans="1:8" ht="11.25">
      <c r="A74" s="19"/>
      <c r="B74" s="20" t="s">
        <v>80</v>
      </c>
      <c r="C74" s="21">
        <v>0</v>
      </c>
      <c r="D74" s="21">
        <v>0</v>
      </c>
      <c r="E74" s="21">
        <f>C74+D74</f>
        <v>0</v>
      </c>
      <c r="F74" s="21">
        <v>0</v>
      </c>
      <c r="G74" s="21">
        <v>0</v>
      </c>
      <c r="H74" s="22">
        <f t="shared" si="11"/>
        <v>0</v>
      </c>
    </row>
    <row r="75" spans="1:8" ht="11.25">
      <c r="A75" s="19"/>
      <c r="B75" s="20" t="s">
        <v>81</v>
      </c>
      <c r="C75" s="21">
        <v>0</v>
      </c>
      <c r="D75" s="21">
        <v>0</v>
      </c>
      <c r="E75" s="21">
        <f>C75+D75</f>
        <v>0</v>
      </c>
      <c r="F75" s="21">
        <v>0</v>
      </c>
      <c r="G75" s="21">
        <v>0</v>
      </c>
      <c r="H75" s="22">
        <f t="shared" si="11"/>
        <v>0</v>
      </c>
    </row>
    <row r="76" spans="1:8" ht="11.25">
      <c r="A76" s="24"/>
      <c r="B76" s="25" t="s">
        <v>82</v>
      </c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7">
        <f t="shared" si="11"/>
        <v>0</v>
      </c>
    </row>
    <row r="77" spans="1:8" ht="11.25">
      <c r="A77" s="28"/>
      <c r="B77" s="29" t="s">
        <v>83</v>
      </c>
      <c r="C77" s="30">
        <f>+C5+C13+C23+C33+C43+C53+C57+C65+C69</f>
        <v>75956077</v>
      </c>
      <c r="D77" s="30">
        <f>+D5+D13+D23+D33+D43+D53+D57+D65+D69</f>
        <v>18876225.849999998</v>
      </c>
      <c r="E77" s="30">
        <f>+E5+E13+E23+E33+E43+E53+E57+E65+E69</f>
        <v>94832302.85000001</v>
      </c>
      <c r="F77" s="30">
        <f>+F5+F13+F23+F33+F43+F53+F57+F65+F69</f>
        <v>30930305.86</v>
      </c>
      <c r="G77" s="30">
        <f>+G5+G13+G23+G33+G43+G53+G57+G65+G69</f>
        <v>30930305.86</v>
      </c>
      <c r="H77" s="30">
        <f>+H5+H13+H23+H33+H43+H53+H57+H65+H69</f>
        <v>63901996.989999995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2018-07-30T18:06:24Z</dcterms:created>
  <dcterms:modified xsi:type="dcterms:W3CDTF">2018-07-30T18:07:02Z</dcterms:modified>
  <cp:category/>
  <cp:version/>
  <cp:contentType/>
  <cp:contentStatus/>
</cp:coreProperties>
</file>