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</workbook>
</file>

<file path=xl/calcChain.xml><?xml version="1.0" encoding="utf-8"?>
<calcChain xmlns="http://schemas.openxmlformats.org/spreadsheetml/2006/main">
  <c r="H12" i="4" l="1"/>
  <c r="H13" i="4"/>
  <c r="H14" i="4"/>
  <c r="H5" i="4"/>
  <c r="H6" i="4"/>
  <c r="H7" i="4"/>
  <c r="H8" i="4"/>
  <c r="H9" i="4"/>
  <c r="H10" i="4"/>
  <c r="C31" i="4"/>
  <c r="H34" i="4"/>
  <c r="E34" i="4"/>
  <c r="H35" i="4"/>
  <c r="E35" i="4"/>
  <c r="E31" i="4"/>
  <c r="D37" i="4"/>
  <c r="E37" i="4"/>
  <c r="F37" i="4"/>
  <c r="G37" i="4"/>
  <c r="H37" i="4"/>
  <c r="C37" i="4"/>
  <c r="D31" i="4"/>
  <c r="F31" i="4"/>
  <c r="G31" i="4"/>
  <c r="H31" i="4"/>
  <c r="D21" i="4"/>
  <c r="E21" i="4"/>
  <c r="F21" i="4"/>
  <c r="G21" i="4"/>
  <c r="H21" i="4"/>
  <c r="C21" i="4"/>
  <c r="D16" i="4"/>
  <c r="E13" i="4"/>
  <c r="E11" i="4"/>
  <c r="E16" i="4"/>
  <c r="F16" i="4"/>
  <c r="G16" i="4"/>
  <c r="C16" i="4"/>
  <c r="H11" i="4"/>
  <c r="G39" i="4"/>
  <c r="F39" i="4"/>
  <c r="C39" i="4"/>
  <c r="D39" i="4"/>
  <c r="E39" i="4"/>
</calcChain>
</file>

<file path=xl/sharedStrings.xml><?xml version="1.0" encoding="utf-8"?>
<sst xmlns="http://schemas.openxmlformats.org/spreadsheetml/2006/main" count="68" uniqueCount="44">
  <si>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</si>
  <si>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</si>
  <si>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</si>
  <si>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</si>
  <si>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</si>
  <si>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</si>
  <si>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</si>
  <si>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</si>
  <si>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</si>
  <si>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</si>
  <si>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</si>
  <si>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</si>
  <si>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</si>
  <si>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</si>
  <si>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</si>
  <si>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</si>
  <si>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</si>
  <si>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</si>
  <si>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</si>
  <si>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</si>
  <si>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</si>
  <si>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</si>
  <si>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</si>
  <si>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</si>
  <si>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</si>
  <si>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</si>
  <si>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</si>
  <si>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</si>
  <si>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</si>
  <si>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</si>
  <si>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</si>
  <si>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</si>
  <si>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</si>
  <si>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</si>
  <si>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</si>
  <si>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</si>
  <si>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asi como de las Empresas Productivas del Estado</t>
  </si>
  <si>
    <t>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</si>
  <si>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</t>
    </r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</si>
  <si>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</si>
  <si>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</si>
  <si>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</si>
  <si>
    <t>"Bajo protesta de decir verdad declaramos que los Estados Financieros y sus notas, son razonablemente correctos y son responsabilidad del emisor".</t>
  </si>
  <si>
    <t>Coordinadora de Fomento al Comercio Exterior del Estado de Guanajuato
Estado Analítico de Ingresos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</si>
</sst>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vertical="top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3" fontId="9" fillId="0" borderId="12" xfId="8" applyNumberFormat="1" applyFont="1" applyBorder="1" applyAlignment="1" applyProtection="1">
      <alignment horizontal="center" vertical="top"/>
      <protection locked="0"/>
    </xf>
    <xf numFmtId="43" fontId="9" fillId="0" borderId="13" xfId="8" applyNumberFormat="1" applyFont="1" applyBorder="1" applyAlignment="1" applyProtection="1">
      <alignment horizontal="center" vertical="top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view="pageBreakPreview" zoomScale="60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8" t="s">
        <v>43</v>
      </c>
      <c r="B1" s="59"/>
      <c r="C1" s="59"/>
      <c r="D1" s="59"/>
      <c r="E1" s="59"/>
      <c r="F1" s="59"/>
      <c r="G1" s="59"/>
      <c r="H1" s="60"/>
    </row>
    <row r="2" spans="1:8" s="3" customFormat="1" x14ac:dyDescent="0.2">
      <c r="A2" s="61" t="s">
        <v>14</v>
      </c>
      <c r="B2" s="62"/>
      <c r="C2" s="59" t="s">
        <v>22</v>
      </c>
      <c r="D2" s="59"/>
      <c r="E2" s="59"/>
      <c r="F2" s="59"/>
      <c r="G2" s="59"/>
      <c r="H2" s="67" t="s">
        <v>19</v>
      </c>
    </row>
    <row r="3" spans="1:8" s="1" customFormat="1" ht="24.95" customHeight="1" x14ac:dyDescent="0.2">
      <c r="A3" s="63"/>
      <c r="B3" s="6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8"/>
    </row>
    <row r="4" spans="1:8" s="1" customFormat="1" x14ac:dyDescent="0.2">
      <c r="A4" s="65"/>
      <c r="B4" s="6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9"/>
      <c r="B5" s="38" t="s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f t="shared" ref="H5:H10" si="0">G5-C5</f>
        <v>0</v>
      </c>
    </row>
    <row r="6" spans="1:8" x14ac:dyDescent="0.2">
      <c r="A6" s="30"/>
      <c r="B6" s="39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f t="shared" si="0"/>
        <v>0</v>
      </c>
    </row>
    <row r="7" spans="1:8" x14ac:dyDescent="0.2">
      <c r="A7" s="29"/>
      <c r="B7" s="38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f t="shared" si="0"/>
        <v>0</v>
      </c>
    </row>
    <row r="8" spans="1:8" x14ac:dyDescent="0.2">
      <c r="A8" s="29"/>
      <c r="B8" s="38" t="s">
        <v>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f t="shared" si="0"/>
        <v>0</v>
      </c>
    </row>
    <row r="9" spans="1:8" x14ac:dyDescent="0.2">
      <c r="A9" s="29"/>
      <c r="B9" s="38" t="s">
        <v>4</v>
      </c>
      <c r="C9" s="20">
        <v>0</v>
      </c>
      <c r="D9" s="20">
        <v>0</v>
      </c>
      <c r="E9" s="20">
        <v>0</v>
      </c>
      <c r="F9" s="51">
        <v>0</v>
      </c>
      <c r="G9" s="20">
        <v>0</v>
      </c>
      <c r="H9" s="20">
        <f t="shared" si="0"/>
        <v>0</v>
      </c>
    </row>
    <row r="10" spans="1:8" x14ac:dyDescent="0.2">
      <c r="A10" s="30"/>
      <c r="B10" s="39" t="s">
        <v>5</v>
      </c>
      <c r="C10" s="20">
        <v>0</v>
      </c>
      <c r="D10" s="20">
        <v>0</v>
      </c>
      <c r="E10" s="20">
        <v>0</v>
      </c>
      <c r="F10" s="51">
        <v>0</v>
      </c>
      <c r="G10" s="20">
        <v>0</v>
      </c>
      <c r="H10" s="20">
        <f t="shared" si="0"/>
        <v>0</v>
      </c>
    </row>
    <row r="11" spans="1:8" x14ac:dyDescent="0.2">
      <c r="A11" s="35"/>
      <c r="B11" s="38" t="s">
        <v>24</v>
      </c>
      <c r="C11" s="20">
        <v>4300000</v>
      </c>
      <c r="D11" s="20">
        <v>10583588.84</v>
      </c>
      <c r="E11" s="20">
        <f>C11+D11</f>
        <v>14883588.84</v>
      </c>
      <c r="F11" s="52">
        <v>6053485.4800000004</v>
      </c>
      <c r="G11" s="49">
        <v>6053485.4800000004</v>
      </c>
      <c r="H11" s="20">
        <f>G11-C11</f>
        <v>1753485.4800000004</v>
      </c>
    </row>
    <row r="12" spans="1:8" ht="22.5" x14ac:dyDescent="0.2">
      <c r="A12" s="35"/>
      <c r="B12" s="38" t="s">
        <v>25</v>
      </c>
      <c r="C12" s="20">
        <v>0</v>
      </c>
      <c r="D12" s="20">
        <v>0</v>
      </c>
      <c r="E12" s="20">
        <v>0</v>
      </c>
      <c r="F12" s="51">
        <v>0</v>
      </c>
      <c r="G12" s="20">
        <v>0</v>
      </c>
      <c r="H12" s="20">
        <f t="shared" ref="H12:H14" si="1">G12-C12</f>
        <v>0</v>
      </c>
    </row>
    <row r="13" spans="1:8" ht="22.5" x14ac:dyDescent="0.2">
      <c r="A13" s="35"/>
      <c r="B13" s="38" t="s">
        <v>26</v>
      </c>
      <c r="C13" s="20">
        <v>104449382</v>
      </c>
      <c r="D13" s="20">
        <v>16772301.68</v>
      </c>
      <c r="E13" s="20">
        <f>+C13+D13</f>
        <v>121221683.68000001</v>
      </c>
      <c r="F13" s="53">
        <v>89178656.849999994</v>
      </c>
      <c r="G13" s="49">
        <v>88778656.849999994</v>
      </c>
      <c r="H13" s="20">
        <f t="shared" si="1"/>
        <v>-15670725.150000006</v>
      </c>
    </row>
    <row r="14" spans="1:8" x14ac:dyDescent="0.2">
      <c r="A14" s="29"/>
      <c r="B14" s="38" t="s">
        <v>6</v>
      </c>
      <c r="C14" s="20">
        <v>0</v>
      </c>
      <c r="D14" s="20">
        <v>0</v>
      </c>
      <c r="E14" s="20">
        <v>0</v>
      </c>
      <c r="F14" s="51">
        <v>0</v>
      </c>
      <c r="G14" s="20">
        <v>0</v>
      </c>
      <c r="H14" s="20">
        <f t="shared" si="1"/>
        <v>0</v>
      </c>
    </row>
    <row r="15" spans="1:8" x14ac:dyDescent="0.2">
      <c r="A15" s="29"/>
      <c r="C15" s="11"/>
      <c r="D15" s="11"/>
      <c r="E15" s="11"/>
      <c r="F15" s="50"/>
      <c r="G15" s="11"/>
      <c r="H15" s="11"/>
    </row>
    <row r="16" spans="1:8" x14ac:dyDescent="0.2">
      <c r="A16" s="9"/>
      <c r="B16" s="10" t="s">
        <v>13</v>
      </c>
      <c r="C16" s="40">
        <f>+C11+C13</f>
        <v>108749382</v>
      </c>
      <c r="D16" s="40">
        <f t="shared" ref="D16:G16" si="2">+D11+D13</f>
        <v>27355890.52</v>
      </c>
      <c r="E16" s="40">
        <f t="shared" si="2"/>
        <v>136105272.52000001</v>
      </c>
      <c r="F16" s="40">
        <f t="shared" si="2"/>
        <v>95232142.329999998</v>
      </c>
      <c r="G16" s="40">
        <f t="shared" si="2"/>
        <v>94832142.329999998</v>
      </c>
      <c r="H16" s="54">
        <v>0</v>
      </c>
    </row>
    <row r="17" spans="1:8" x14ac:dyDescent="0.2">
      <c r="A17" s="31"/>
      <c r="B17" s="25"/>
      <c r="C17" s="26"/>
      <c r="D17" s="26"/>
      <c r="E17" s="32"/>
      <c r="F17" s="27" t="s">
        <v>21</v>
      </c>
      <c r="G17" s="33"/>
      <c r="H17" s="55"/>
    </row>
    <row r="18" spans="1:8" x14ac:dyDescent="0.2">
      <c r="A18" s="69" t="s">
        <v>23</v>
      </c>
      <c r="B18" s="70"/>
      <c r="C18" s="59" t="s">
        <v>22</v>
      </c>
      <c r="D18" s="59"/>
      <c r="E18" s="59"/>
      <c r="F18" s="59"/>
      <c r="G18" s="59"/>
      <c r="H18" s="67" t="s">
        <v>19</v>
      </c>
    </row>
    <row r="19" spans="1:8" ht="22.5" x14ac:dyDescent="0.2">
      <c r="A19" s="71"/>
      <c r="B19" s="7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8"/>
    </row>
    <row r="20" spans="1:8" x14ac:dyDescent="0.2">
      <c r="A20" s="73"/>
      <c r="B20" s="7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6" t="s">
        <v>27</v>
      </c>
      <c r="B21" s="13"/>
      <c r="C21" s="21">
        <f>SUM(C22:C29)</f>
        <v>0</v>
      </c>
      <c r="D21" s="21">
        <f t="shared" ref="D21:H21" si="3">SUM(D22:D29)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</row>
    <row r="22" spans="1:8" x14ac:dyDescent="0.2">
      <c r="A22" s="14"/>
      <c r="B22" s="15" t="s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x14ac:dyDescent="0.2">
      <c r="A23" s="14"/>
      <c r="B23" s="15" t="s">
        <v>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x14ac:dyDescent="0.2">
      <c r="A24" s="14"/>
      <c r="B24" s="15" t="s">
        <v>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14"/>
      <c r="B25" s="15" t="s">
        <v>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x14ac:dyDescent="0.2">
      <c r="A26" s="14"/>
      <c r="B26" s="15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x14ac:dyDescent="0.2">
      <c r="A27" s="14"/>
      <c r="B27" s="15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ht="22.5" x14ac:dyDescent="0.2">
      <c r="A28" s="14"/>
      <c r="B28" s="15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22.5" x14ac:dyDescent="0.2">
      <c r="A29" s="14"/>
      <c r="B29" s="15" t="s">
        <v>26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14"/>
      <c r="B30" s="15"/>
      <c r="C30" s="22"/>
      <c r="D30" s="22"/>
      <c r="E30" s="22"/>
      <c r="F30" s="22"/>
      <c r="G30" s="22"/>
      <c r="H30" s="22"/>
    </row>
    <row r="31" spans="1:8" ht="36.75" customHeight="1" x14ac:dyDescent="0.2">
      <c r="A31" s="56" t="s">
        <v>36</v>
      </c>
      <c r="B31" s="57"/>
      <c r="C31" s="23">
        <f>SUM(C32:C35)</f>
        <v>108749382</v>
      </c>
      <c r="D31" s="23">
        <f t="shared" ref="D31:H31" si="4">SUM(D32:D35)</f>
        <v>27355890.52</v>
      </c>
      <c r="E31" s="23">
        <f t="shared" si="4"/>
        <v>136105272.52000001</v>
      </c>
      <c r="F31" s="48">
        <f t="shared" si="4"/>
        <v>95232142.329999998</v>
      </c>
      <c r="G31" s="23">
        <f t="shared" si="4"/>
        <v>94832142.329999998</v>
      </c>
      <c r="H31" s="23">
        <f t="shared" si="4"/>
        <v>-13917239.670000006</v>
      </c>
    </row>
    <row r="32" spans="1:8" x14ac:dyDescent="0.2">
      <c r="A32" s="14"/>
      <c r="B32" s="15" t="s">
        <v>1</v>
      </c>
      <c r="C32" s="22">
        <v>0</v>
      </c>
      <c r="D32" s="22">
        <v>0</v>
      </c>
      <c r="E32" s="22">
        <v>0</v>
      </c>
      <c r="F32" s="47">
        <v>0</v>
      </c>
      <c r="G32" s="22">
        <v>0</v>
      </c>
      <c r="H32" s="22">
        <v>0</v>
      </c>
    </row>
    <row r="33" spans="1:8" x14ac:dyDescent="0.2">
      <c r="A33" s="14"/>
      <c r="B33" s="15" t="s">
        <v>31</v>
      </c>
      <c r="C33" s="22">
        <v>0</v>
      </c>
      <c r="D33" s="22">
        <v>0</v>
      </c>
      <c r="E33" s="22">
        <v>0</v>
      </c>
      <c r="F33" s="47">
        <v>0</v>
      </c>
      <c r="G33" s="22">
        <v>0</v>
      </c>
      <c r="H33" s="22">
        <v>0</v>
      </c>
    </row>
    <row r="34" spans="1:8" x14ac:dyDescent="0.2">
      <c r="A34" s="14"/>
      <c r="B34" s="15" t="s">
        <v>32</v>
      </c>
      <c r="C34" s="22">
        <v>4300000</v>
      </c>
      <c r="D34" s="22">
        <v>10583588.84</v>
      </c>
      <c r="E34" s="22">
        <f>C34+D34</f>
        <v>14883588.84</v>
      </c>
      <c r="F34" s="22">
        <v>6053485.4800000004</v>
      </c>
      <c r="G34" s="22">
        <v>6053485.4800000004</v>
      </c>
      <c r="H34" s="22">
        <f>G34-C34</f>
        <v>1753485.4800000004</v>
      </c>
    </row>
    <row r="35" spans="1:8" ht="22.5" x14ac:dyDescent="0.2">
      <c r="A35" s="14"/>
      <c r="B35" s="15" t="s">
        <v>26</v>
      </c>
      <c r="C35" s="22">
        <v>104449382</v>
      </c>
      <c r="D35" s="22">
        <v>16772301.68</v>
      </c>
      <c r="E35" s="22">
        <f>C35+D35</f>
        <v>121221683.68000001</v>
      </c>
      <c r="F35" s="22">
        <v>89178656.849999994</v>
      </c>
      <c r="G35" s="22">
        <v>88778656.849999994</v>
      </c>
      <c r="H35" s="22">
        <f>G35-C35</f>
        <v>-15670725.150000006</v>
      </c>
    </row>
    <row r="36" spans="1:8" x14ac:dyDescent="0.2">
      <c r="A36" s="14"/>
      <c r="B36" s="15"/>
      <c r="C36" s="22"/>
      <c r="D36" s="22"/>
      <c r="E36" s="22"/>
      <c r="F36" s="47"/>
      <c r="G36" s="22"/>
      <c r="H36" s="22"/>
    </row>
    <row r="37" spans="1:8" x14ac:dyDescent="0.2">
      <c r="A37" s="37" t="s">
        <v>33</v>
      </c>
      <c r="B37" s="16"/>
      <c r="C37" s="23">
        <f>SUM(C38)</f>
        <v>0</v>
      </c>
      <c r="D37" s="23">
        <f t="shared" ref="D37:H37" si="5">SUM(D38)</f>
        <v>0</v>
      </c>
      <c r="E37" s="23">
        <f t="shared" si="5"/>
        <v>0</v>
      </c>
      <c r="F37" s="48">
        <f t="shared" si="5"/>
        <v>0</v>
      </c>
      <c r="G37" s="23">
        <f t="shared" si="5"/>
        <v>0</v>
      </c>
      <c r="H37" s="23">
        <f t="shared" si="5"/>
        <v>0</v>
      </c>
    </row>
    <row r="38" spans="1:8" x14ac:dyDescent="0.2">
      <c r="A38" s="12"/>
      <c r="B38" s="15" t="s">
        <v>6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17"/>
      <c r="B39" s="18" t="s">
        <v>13</v>
      </c>
      <c r="C39" s="40">
        <f>+C21+C31+C37</f>
        <v>108749382</v>
      </c>
      <c r="D39" s="40">
        <f t="shared" ref="D39:G39" si="6">+D21+D31+D37</f>
        <v>27355890.52</v>
      </c>
      <c r="E39" s="40">
        <f t="shared" si="6"/>
        <v>136105272.52000001</v>
      </c>
      <c r="F39" s="40">
        <f t="shared" si="6"/>
        <v>95232142.329999998</v>
      </c>
      <c r="G39" s="40">
        <f t="shared" si="6"/>
        <v>94832142.329999998</v>
      </c>
      <c r="H39" s="54">
        <v>0</v>
      </c>
    </row>
    <row r="40" spans="1:8" x14ac:dyDescent="0.2">
      <c r="A40" s="24"/>
      <c r="B40" s="25"/>
      <c r="C40" s="41"/>
      <c r="D40" s="41"/>
      <c r="E40" s="41"/>
      <c r="F40" s="27" t="s">
        <v>21</v>
      </c>
      <c r="G40" s="28"/>
      <c r="H40" s="55"/>
    </row>
    <row r="41" spans="1:8" x14ac:dyDescent="0.2">
      <c r="B41" s="46" t="s">
        <v>42</v>
      </c>
    </row>
    <row r="42" spans="1:8" x14ac:dyDescent="0.2">
      <c r="B42" s="34" t="s">
        <v>34</v>
      </c>
    </row>
    <row r="43" spans="1:8" x14ac:dyDescent="0.2">
      <c r="B43" s="34" t="s">
        <v>35</v>
      </c>
    </row>
    <row r="44" spans="1:8" x14ac:dyDescent="0.2">
      <c r="B44" s="34" t="s">
        <v>38</v>
      </c>
    </row>
    <row r="45" spans="1:8" x14ac:dyDescent="0.2">
      <c r="B45" s="2" t="s">
        <v>37</v>
      </c>
    </row>
    <row r="50" spans="2:8" x14ac:dyDescent="0.2">
      <c r="B50" s="42" t="s">
        <v>39</v>
      </c>
      <c r="C50" s="43"/>
      <c r="D50" s="43"/>
      <c r="E50" s="43"/>
      <c r="F50" s="43"/>
      <c r="G50" s="44" t="s">
        <v>39</v>
      </c>
      <c r="H50" s="43"/>
    </row>
    <row r="51" spans="2:8" ht="45" x14ac:dyDescent="0.2">
      <c r="B51" s="45" t="s">
        <v>40</v>
      </c>
      <c r="C51" s="43"/>
      <c r="D51" s="43"/>
      <c r="E51" s="43"/>
      <c r="F51" s="43"/>
      <c r="G51" s="45" t="s">
        <v>41</v>
      </c>
      <c r="H51" s="43"/>
    </row>
  </sheetData>
  <sheetProtection formatCells="0" formatColumns="0" formatRows="0" insertRows="0" autoFilter="0"/>
  <mergeCells count="10">
    <mergeCell ref="H39:H40"/>
    <mergeCell ref="A31:B31"/>
    <mergeCell ref="A1:H1"/>
    <mergeCell ref="A2:B4"/>
    <mergeCell ref="C2:G2"/>
    <mergeCell ref="H2:H3"/>
    <mergeCell ref="A18:B20"/>
    <mergeCell ref="C18:G18"/>
    <mergeCell ref="H18:H19"/>
    <mergeCell ref="H16:H1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  <ignoredErrors>
    <ignoredError sqref="C20:G20 C4:G4" numberStoredAsText="1"/>
    <ignoredError sqref="E11 C16:G16 C21:H21 C30:H30 C37:H37 C39:G39 E34:E35 H34:H35 D31:H31 E13 H5:H10 H12:H14 H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Ruben Adrian Martinez Martinez</cp:lastModifiedBy>
  <cp:lastPrinted>2019-04-23T15:07:54Z</cp:lastPrinted>
  <dcterms:created xsi:type="dcterms:W3CDTF">2012-12-11T20:48:19Z</dcterms:created>
  <dcterms:modified xsi:type="dcterms:W3CDTF">2019-11-22T19:19:12Z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