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1" sheetId="1" r:id="rId1"/>
  </sheets>
  <calcPr calcId="145621"/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B44" i="1" s="1"/>
  <c r="B59" i="1" s="1"/>
  <c r="F20" i="1"/>
  <c r="E20" i="1"/>
  <c r="F16" i="1"/>
  <c r="E16" i="1"/>
  <c r="C14" i="1"/>
  <c r="B14" i="1"/>
  <c r="F6" i="1"/>
  <c r="F44" i="1" s="1"/>
  <c r="E6" i="1"/>
  <c r="E44" i="1" s="1"/>
  <c r="C6" i="1"/>
  <c r="B6" i="1"/>
  <c r="F56" i="1" l="1"/>
  <c r="F78" i="1" s="1"/>
  <c r="E56" i="1"/>
  <c r="E78" i="1" s="1"/>
</calcChain>
</file>

<file path=xl/sharedStrings.xml><?xml version="1.0" encoding="utf-8"?>
<sst xmlns="http://schemas.openxmlformats.org/spreadsheetml/2006/main" count="125" uniqueCount="124">
  <si>
    <t>COORDINADORA DE FOMENTO AL COMERCIO EXTERIOR DEL ESTADO DE GUANAJUATO
Estado de Situación Financiera Detallado - LDF
al 30 de Junio de 2019 y al 31 de Diciembre de 2018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</si>
  <si>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</si>
  <si>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</si>
  <si>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</si>
  <si>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</si>
  <si>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</si>
  <si>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</si>
  <si>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</si>
  <si>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</si>
  <si>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</si>
  <si>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</si>
  <si>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</si>
  <si>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</si>
  <si>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</si>
  <si>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</si>
  <si>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</si>
  <si>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</si>
  <si>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</si>
  <si>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</si>
  <si>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</si>
  <si>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</si>
  <si>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</si>
  <si>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</si>
  <si>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</si>
  <si>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</si>
  <si>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</si>
  <si>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</si>
  <si>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</si>
  <si>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</si>
  <si>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</si>
  <si>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</si>
  <si>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</si>
  <si>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</si>
  <si>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</si>
  <si>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</si>
  <si>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</si>
  <si>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</si>
  <si>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</si>
  <si>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</si>
  <si>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</si>
  <si>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</si>
  <si>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</si>
  <si>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</si>
  <si>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</si>
  <si>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</si>
  <si>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</si>
  <si>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</si>
  <si>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</si>
  <si>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</si>
  <si>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</si>
  <si>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</si>
  <si>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</si>
  <si>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</si>
  <si>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</si>
  <si>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</si>
  <si>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</si>
  <si>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</si>
  <si>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</si>
  <si>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</si>
  <si>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</si>
  <si>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</si>
  <si>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</si>
  <si>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</si>
  <si>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</si>
  <si>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</si>
  <si>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</si>
  <si>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</si>
  <si>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</si>
  <si>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</si>
  <si>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</si>
  <si>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</si>
  <si>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</si>
  <si>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</si>
  <si>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</si>
  <si>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</si>
  <si>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</si>
  <si>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</si>
  <si>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</si>
  <si>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</si>
  <si>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</si>
  <si>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</si>
  <si>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</si>
  <si>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</si>
  <si>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</si>
  <si>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</si>
  <si>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</si>
  <si>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</si>
  <si>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</si>
  <si>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</si>
  <si>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</si>
  <si>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</si>
  <si>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</si>
  <si>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</si>
  <si>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</si>
  <si>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</si>
  <si>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</si>
  <si>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</si>
  <si>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</si>
  <si>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</si>
  <si>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</si>
  <si>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</si>
  <si>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</si>
  <si>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</si>
  <si>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</si>
  <si>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</si>
  <si>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</si>
  <si>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</si>
  <si>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</si>
  <si>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</si>
  <si>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</si>
  <si>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</si>
  <si>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</si>
  <si>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</si>
  <si>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</si>
  <si>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</si>
  <si>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</si>
  <si>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</si>
  <si>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</si>
  <si>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</si>
  <si>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</si>
  <si>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Lic. Luis Ernesto Rojas Ávila</t>
  </si>
  <si>
    <t>C.P. Juan José Rangel Gutiérrez</t>
  </si>
  <si>
    <t>Director General COFOCE</t>
  </si>
  <si>
    <t>Director Financiero y de Administración   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</si>
</sst>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84</xdr:row>
      <xdr:rowOff>19050</xdr:rowOff>
    </xdr:from>
    <xdr:to>
      <xdr:col>1</xdr:col>
      <xdr:colOff>1781175</xdr:colOff>
      <xdr:row>84</xdr:row>
      <xdr:rowOff>19050</xdr:rowOff>
    </xdr:to>
    <xdr:cxnSp macro="">
      <xdr:nvCxnSpPr>
        <xdr:cNvPr id="2" name="1 Conector recto"/>
        <xdr:cNvCxnSpPr/>
      </xdr:nvCxnSpPr>
      <xdr:spPr>
        <a:xfrm>
          <a:off x="514350" y="13706475"/>
          <a:ext cx="4038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84</xdr:row>
      <xdr:rowOff>0</xdr:rowOff>
    </xdr:from>
    <xdr:to>
      <xdr:col>5</xdr:col>
      <xdr:colOff>95250</xdr:colOff>
      <xdr:row>84</xdr:row>
      <xdr:rowOff>0</xdr:rowOff>
    </xdr:to>
    <xdr:cxnSp macro="">
      <xdr:nvCxnSpPr>
        <xdr:cNvPr id="3" name="2 Conector recto"/>
        <xdr:cNvCxnSpPr/>
      </xdr:nvCxnSpPr>
      <xdr:spPr>
        <a:xfrm>
          <a:off x="5410200" y="13687425"/>
          <a:ext cx="4581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abSelected="1" zoomScale="120" zoomScaleNormal="120" workbookViewId="0">
      <selection activeCell="F61" sqref="F61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2019</v>
      </c>
      <c r="C2" s="6">
        <v>2018</v>
      </c>
      <c r="D2" s="5" t="s">
        <v>1</v>
      </c>
      <c r="E2" s="6">
        <v>2019</v>
      </c>
      <c r="F2" s="6">
        <v>2018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28567947.529999997</v>
      </c>
      <c r="C6" s="13">
        <f>SUM(C7:C13)</f>
        <v>20276828.170000002</v>
      </c>
      <c r="D6" s="9" t="s">
        <v>7</v>
      </c>
      <c r="E6" s="13">
        <f>SUM(E7:E15)</f>
        <v>783658.75</v>
      </c>
      <c r="F6" s="13">
        <f>SUM(F7:F15)</f>
        <v>12105543.960000001</v>
      </c>
    </row>
    <row r="7" spans="1:6" x14ac:dyDescent="0.2">
      <c r="A7" s="14" t="s">
        <v>8</v>
      </c>
      <c r="B7" s="13">
        <v>23391.7</v>
      </c>
      <c r="C7" s="13">
        <v>0</v>
      </c>
      <c r="D7" s="15" t="s">
        <v>9</v>
      </c>
      <c r="E7" s="13">
        <v>6.73</v>
      </c>
      <c r="F7" s="13">
        <v>2801.91</v>
      </c>
    </row>
    <row r="8" spans="1:6" x14ac:dyDescent="0.2">
      <c r="A8" s="14" t="s">
        <v>10</v>
      </c>
      <c r="B8" s="13">
        <v>28544555.829999998</v>
      </c>
      <c r="C8" s="13">
        <v>20276828.170000002</v>
      </c>
      <c r="D8" s="15" t="s">
        <v>11</v>
      </c>
      <c r="E8" s="13">
        <v>0</v>
      </c>
      <c r="F8" s="13">
        <v>238995.20000000001</v>
      </c>
    </row>
    <row r="9" spans="1:6" x14ac:dyDescent="0.2">
      <c r="A9" s="14" t="s">
        <v>12</v>
      </c>
      <c r="B9" s="13"/>
      <c r="C9" s="13"/>
      <c r="D9" s="15" t="s">
        <v>13</v>
      </c>
      <c r="E9" s="13"/>
      <c r="F9" s="13"/>
    </row>
    <row r="10" spans="1:6" x14ac:dyDescent="0.2">
      <c r="A10" s="14" t="s">
        <v>14</v>
      </c>
      <c r="B10" s="13">
        <v>0</v>
      </c>
      <c r="C10" s="13">
        <v>0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780592.39</v>
      </c>
      <c r="F13" s="13">
        <v>2020245.55</v>
      </c>
    </row>
    <row r="14" spans="1:6" x14ac:dyDescent="0.2">
      <c r="A14" s="7" t="s">
        <v>22</v>
      </c>
      <c r="B14" s="13">
        <f>SUM(B15:B21)</f>
        <v>525807.74</v>
      </c>
      <c r="C14" s="13">
        <f>SUM(C15:C21)</f>
        <v>341614.85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3059.63</v>
      </c>
      <c r="F15" s="13">
        <v>9843501.3000000007</v>
      </c>
    </row>
    <row r="16" spans="1:6" x14ac:dyDescent="0.2">
      <c r="A16" s="14" t="s">
        <v>26</v>
      </c>
      <c r="B16" s="13">
        <v>108796.4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397011.34</v>
      </c>
      <c r="C17" s="13">
        <v>341614.85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20000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0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/>
      <c r="C23" s="13"/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10801.58</v>
      </c>
      <c r="C38" s="13">
        <f>SUM(C39:C42)</f>
        <v>10152.15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10801.58</v>
      </c>
      <c r="C39" s="13">
        <v>10152.15</v>
      </c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29104556.849999994</v>
      </c>
      <c r="C44" s="11">
        <f>C6+C14+C22+C28+C34+C35+C38</f>
        <v>20628595.170000002</v>
      </c>
      <c r="D44" s="12" t="s">
        <v>81</v>
      </c>
      <c r="E44" s="11">
        <f>E6+E16+E20+E23+E24+E28+E35+E39</f>
        <v>783658.75</v>
      </c>
      <c r="F44" s="11">
        <f>F6+F16+F20+F23+F24+F28+F35+F39</f>
        <v>12105543.960000001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0</v>
      </c>
      <c r="C49" s="13">
        <v>0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22581963.620000001</v>
      </c>
      <c r="C50" s="13">
        <v>21401801.620000001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-20297530.670000002</v>
      </c>
      <c r="C52" s="13">
        <v>-20297530.670000002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783658.75</v>
      </c>
      <c r="F56" s="11">
        <f>F54+F44</f>
        <v>12105543.960000001</v>
      </c>
    </row>
    <row r="57" spans="1:6" x14ac:dyDescent="0.2">
      <c r="A57" s="16" t="s">
        <v>101</v>
      </c>
      <c r="B57" s="11">
        <f>SUM(B47:B55)</f>
        <v>2284432.9499999993</v>
      </c>
      <c r="C57" s="11">
        <f>SUM(C47:C55)</f>
        <v>1104270.9499999993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31388989.799999993</v>
      </c>
      <c r="C59" s="11">
        <f>C44+C57</f>
        <v>21732866.120000001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1619028.93</v>
      </c>
      <c r="F60" s="13">
        <f>SUM(F61:F63)</f>
        <v>1619028.93</v>
      </c>
    </row>
    <row r="61" spans="1:6" x14ac:dyDescent="0.2">
      <c r="A61" s="17"/>
      <c r="B61" s="13"/>
      <c r="C61" s="13"/>
      <c r="D61" s="9" t="s">
        <v>105</v>
      </c>
      <c r="E61" s="13">
        <v>1619028.93</v>
      </c>
      <c r="F61" s="13">
        <v>1619028.93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28986302.120000001</v>
      </c>
      <c r="F65" s="13">
        <f>SUM(F66:F70)</f>
        <v>8008293.2299999986</v>
      </c>
    </row>
    <row r="66" spans="1:6" x14ac:dyDescent="0.2">
      <c r="A66" s="17"/>
      <c r="B66" s="13"/>
      <c r="C66" s="13"/>
      <c r="D66" s="9" t="s">
        <v>109</v>
      </c>
      <c r="E66" s="13">
        <v>20978008.890000001</v>
      </c>
      <c r="F66" s="13">
        <v>-2646714.4700000002</v>
      </c>
    </row>
    <row r="67" spans="1:6" x14ac:dyDescent="0.2">
      <c r="A67" s="17"/>
      <c r="B67" s="13"/>
      <c r="C67" s="13"/>
      <c r="D67" s="9" t="s">
        <v>110</v>
      </c>
      <c r="E67" s="13">
        <v>8008293.2300000004</v>
      </c>
      <c r="F67" s="13">
        <v>10655007.699999999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30605331.050000001</v>
      </c>
      <c r="F76" s="11">
        <f>F60+F65+F72</f>
        <v>9627322.1599999983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31388989.800000001</v>
      </c>
      <c r="F78" s="11">
        <f>F56+F76</f>
        <v>21732866.119999997</v>
      </c>
    </row>
    <row r="79" spans="1:6" x14ac:dyDescent="0.2">
      <c r="A79" s="19"/>
      <c r="B79" s="20"/>
      <c r="C79" s="20"/>
      <c r="D79" s="21"/>
      <c r="E79" s="20"/>
      <c r="F79" s="20"/>
    </row>
    <row r="81" spans="1:6" x14ac:dyDescent="0.2">
      <c r="A81" s="22" t="s">
        <v>119</v>
      </c>
      <c r="B81" s="22"/>
      <c r="C81" s="22"/>
      <c r="D81" s="22"/>
      <c r="E81" s="22"/>
      <c r="F81" s="23"/>
    </row>
    <row r="82" spans="1:6" ht="12.75" x14ac:dyDescent="0.2">
      <c r="A82" s="24"/>
      <c r="B82" s="25"/>
      <c r="C82" s="26"/>
      <c r="D82" s="26"/>
      <c r="E82" s="27"/>
      <c r="F82" s="28"/>
    </row>
    <row r="83" spans="1:6" ht="12.75" x14ac:dyDescent="0.2">
      <c r="A83" s="24"/>
      <c r="B83" s="25"/>
      <c r="C83" s="26"/>
      <c r="D83" s="26"/>
      <c r="E83" s="27"/>
      <c r="F83" s="28"/>
    </row>
    <row r="84" spans="1:6" ht="12.75" x14ac:dyDescent="0.2">
      <c r="A84"/>
      <c r="B84"/>
      <c r="C84" s="26"/>
      <c r="D84" s="29"/>
      <c r="E84" s="29"/>
      <c r="F84" s="29"/>
    </row>
    <row r="85" spans="1:6" ht="12.75" x14ac:dyDescent="0.2">
      <c r="A85" s="30" t="s">
        <v>120</v>
      </c>
      <c r="B85" s="30"/>
      <c r="C85" s="31"/>
      <c r="D85" s="32" t="s">
        <v>121</v>
      </c>
      <c r="E85" s="32"/>
      <c r="F85"/>
    </row>
    <row r="86" spans="1:6" ht="12.75" x14ac:dyDescent="0.2">
      <c r="A86" s="33" t="s">
        <v>122</v>
      </c>
      <c r="B86" s="33"/>
      <c r="C86" s="31"/>
      <c r="D86" s="34" t="s">
        <v>123</v>
      </c>
      <c r="E86" s="34"/>
      <c r="F86"/>
    </row>
  </sheetData>
  <mergeCells count="6">
    <mergeCell ref="A1:F1"/>
    <mergeCell ref="A81:E81"/>
    <mergeCell ref="A85:B85"/>
    <mergeCell ref="D85:E85"/>
    <mergeCell ref="A86:B86"/>
    <mergeCell ref="D86:E8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2019-07-26T19:51:43Z</dcterms:created>
  <dcterms:modified xsi:type="dcterms:W3CDTF">2019-07-26T19:52:13Z</dcterms:modified>
</cp:coreProperties>
</file>