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520" activeTab="0"/>
  </bookViews>
  <sheets>
    <sheet name="Formato 5" sheetId="1" r:id="rId1"/>
  </sheets>
  <externalReferences>
    <externalReference r:id="rId4"/>
    <externalReference r:id="rId5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'[2]Formato 6 b)'!$B$28</definedName>
    <definedName name="GASTO_E_FIN_02">'[2]Formato 6 b)'!$C$28</definedName>
    <definedName name="GASTO_E_FIN_03">'[2]Formato 6 b)'!$D$28</definedName>
    <definedName name="GASTO_E_FIN_04">'[2]Formato 6 b)'!$E$28</definedName>
    <definedName name="GASTO_E_FIN_05">'[2]Formato 6 b)'!$F$28</definedName>
    <definedName name="GASTO_E_FIN_06">'[2]Formato 6 b)'!$G$28</definedName>
    <definedName name="GASTO_E_T1">'[2]Formato 6 b)'!$B$19</definedName>
    <definedName name="GASTO_E_T2">'[2]Formato 6 b)'!$C$19</definedName>
    <definedName name="GASTO_E_T3">'[2]Formato 6 b)'!$D$19</definedName>
    <definedName name="GASTO_E_T4">'[2]Formato 6 b)'!$E$19</definedName>
    <definedName name="GASTO_E_T5">'[2]Formato 6 b)'!$F$19</definedName>
    <definedName name="GASTO_E_T6">'[2]Formato 6 b)'!$G$19</definedName>
    <definedName name="GASTO_NE_FIN_01">'[2]Formato 6 b)'!$B$18</definedName>
    <definedName name="GASTO_NE_FIN_02">'[2]Formato 6 b)'!$C$18</definedName>
    <definedName name="GASTO_NE_FIN_03">'[2]Formato 6 b)'!$D$18</definedName>
    <definedName name="GASTO_NE_FIN_04">'[2]Formato 6 b)'!$E$18</definedName>
    <definedName name="GASTO_NE_FIN_05">'[2]Formato 6 b)'!$F$18</definedName>
    <definedName name="GASTO_NE_FIN_06">'[2]Formato 6 b)'!$G$18</definedName>
    <definedName name="GASTO_NE_T1">'[2]Formato 6 b)'!$B$9</definedName>
    <definedName name="GASTO_NE_T2">'[2]Formato 6 b)'!$C$9</definedName>
    <definedName name="GASTO_NE_T3">'[2]Formato 6 b)'!$D$9</definedName>
    <definedName name="GASTO_NE_T4">'[2]Formato 6 b)'!$E$9</definedName>
    <definedName name="GASTO_NE_T5">'[2]Formato 6 b)'!$F$9</definedName>
    <definedName name="GASTO_NE_T6">'[2]Formato 6 b)'!$G$9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<sst xmlns="http://schemas.openxmlformats.org/spreadsheetml/2006/main" count="79" uniqueCount="78">
  <si>
    <t>Formato 5 Estado Analítico de Ingresos Detallado - LDF</t>
  </si>
  <si>
    <t>Estado Analítico de Ingresos Detallado - LDF</t>
  </si>
  <si>
    <t>Del 01 de enero al 31 de Diciembre de 2018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</si>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</sst>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19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Border="1" applyAlignment="1">
      <alignment horizontal="left" vertical="center"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41" fillId="33" borderId="12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horizontal="center" vertical="center"/>
      <protection/>
    </xf>
    <xf numFmtId="0" fontId="41" fillId="33" borderId="14" xfId="0" applyFont="1" applyFill="1" applyBorder="1" applyAlignment="1" applyProtection="1">
      <alignment horizontal="center" vertical="center"/>
      <protection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left" vertical="center" indent="3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left" vertical="center" indent="6"/>
    </xf>
    <xf numFmtId="0" fontId="0" fillId="0" borderId="21" xfId="0" applyFill="1" applyBorder="1" applyAlignment="1" applyProtection="1">
      <alignment vertical="center"/>
      <protection locked="0"/>
    </xf>
    <xf numFmtId="43" fontId="0" fillId="0" borderId="21" xfId="46" applyFont="1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horizontal="left" indent="6"/>
    </xf>
    <xf numFmtId="0" fontId="0" fillId="0" borderId="21" xfId="0" applyFill="1" applyBorder="1" applyAlignment="1">
      <alignment horizontal="left" vertical="center" indent="9"/>
    </xf>
    <xf numFmtId="4" fontId="0" fillId="0" borderId="21" xfId="0" applyNumberFormat="1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vertical="center"/>
    </xf>
    <xf numFmtId="0" fontId="41" fillId="0" borderId="21" xfId="0" applyFont="1" applyFill="1" applyBorder="1" applyAlignment="1">
      <alignment horizontal="left" vertical="center" indent="3"/>
    </xf>
    <xf numFmtId="4" fontId="41" fillId="0" borderId="21" xfId="0" applyNumberFormat="1" applyFont="1" applyFill="1" applyBorder="1" applyAlignment="1" applyProtection="1">
      <alignment vertical="center"/>
      <protection locked="0"/>
    </xf>
    <xf numFmtId="43" fontId="41" fillId="0" borderId="21" xfId="46" applyFont="1" applyFill="1" applyBorder="1" applyAlignment="1" applyProtection="1">
      <alignment vertical="center"/>
      <protection locked="0"/>
    </xf>
    <xf numFmtId="0" fontId="0" fillId="33" borderId="22" xfId="0" applyFill="1" applyBorder="1" applyAlignment="1">
      <alignment vertical="center"/>
    </xf>
    <xf numFmtId="0" fontId="0" fillId="0" borderId="21" xfId="0" applyFill="1" applyBorder="1" applyAlignment="1">
      <alignment horizontal="left" vertical="center" wrapText="1" indent="9"/>
    </xf>
    <xf numFmtId="0" fontId="0" fillId="0" borderId="21" xfId="0" applyFill="1" applyBorder="1" applyAlignment="1">
      <alignment horizontal="left" wrapText="1" indent="9"/>
    </xf>
    <xf numFmtId="0" fontId="41" fillId="0" borderId="21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horizontal="left" vertical="center" wrapText="1" indent="3"/>
    </xf>
    <xf numFmtId="0" fontId="41" fillId="0" borderId="21" xfId="0" applyFont="1" applyFill="1" applyBorder="1" applyAlignment="1">
      <alignment horizontal="left" vertical="center" wrapText="1" indent="3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/>
    </xf>
    <xf numFmtId="0" fontId="20" fillId="0" borderId="0" xfId="53" applyFont="1" applyAlignment="1" applyProtection="1">
      <alignment vertical="top"/>
      <protection/>
    </xf>
    <xf numFmtId="0" fontId="21" fillId="0" borderId="0" xfId="53" applyFont="1" applyAlignment="1" applyProtection="1">
      <alignment horizontal="center" vertical="top" wrapText="1"/>
      <protection locked="0"/>
    </xf>
    <xf numFmtId="0" fontId="21" fillId="0" borderId="0" xfId="53" applyFont="1" applyAlignment="1" applyProtection="1">
      <alignment horizontal="center" vertical="top"/>
      <protection locked="0"/>
    </xf>
    <xf numFmtId="0" fontId="20" fillId="0" borderId="0" xfId="53" applyFont="1" applyBorder="1" applyAlignment="1" applyProtection="1">
      <alignment horizontal="center" vertical="top" wrapText="1"/>
      <protection locked="0"/>
    </xf>
    <xf numFmtId="0" fontId="21" fillId="0" borderId="0" xfId="53" applyFont="1" applyBorder="1" applyAlignment="1" applyProtection="1">
      <alignment horizontal="center" vertical="top" wrapText="1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1_PRESUPUESTOS\A_CTA_PUBLICA_ESTADOS_PRESUPUESTALES__18\CUENTA%20P&#218;BLICA%202018\Digital\LDF\0361_LDF_1801_PEGT_FCE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1_PRESUPUESTOS\A_CTA_PUBLICA_ESTADOS_PRESUPUESTALES__18\CUENTA%20P&#218;BLICA%202018\4to_Trimestre_2018\Digital\LDF\LDF%20Editab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Coordinadora de Fomento al Comercio Exterior del Estado de Guanajuato, Gobierno del Estado de Guanajuato</v>
          </cell>
        </row>
        <row r="7">
          <cell r="C7" t="str">
            <v>Coordinadora de Fomento al Comercio Exterior del Estado de Guanajuato, Gobierno del Estado de Guanajuato (a)</v>
          </cell>
        </row>
        <row r="11">
          <cell r="C11" t="str">
            <v>Municipio de Silao, Gobierno del Estado de Guanajuato</v>
          </cell>
        </row>
        <row r="12">
          <cell r="C12">
            <v>2018</v>
          </cell>
        </row>
        <row r="16">
          <cell r="C16" t="str">
            <v>Del 1 de enero al 30 de marzo de 2018 (b)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</sheetNames>
    <sheetDataSet>
      <sheetData sheetId="3">
        <row r="9">
          <cell r="B9">
            <v>75956077</v>
          </cell>
          <cell r="C9">
            <v>16648397.71</v>
          </cell>
          <cell r="D9">
            <v>92604474.71000001</v>
          </cell>
          <cell r="E9">
            <v>84120885.87</v>
          </cell>
          <cell r="F9">
            <v>83881890.67</v>
          </cell>
          <cell r="G9">
            <v>8483588.84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showGridLines="0" tabSelected="1" zoomScale="90" zoomScaleNormal="90" zoomScalePageLayoutView="0" workbookViewId="0" topLeftCell="A1">
      <selection activeCell="G79" sqref="G79"/>
    </sheetView>
  </sheetViews>
  <sheetFormatPr defaultColWidth="11.421875" defaultRowHeight="15"/>
  <cols>
    <col min="1" max="1" width="64.7109375" style="0" customWidth="1"/>
    <col min="2" max="2" width="14.8515625" style="0" customWidth="1"/>
    <col min="3" max="3" width="16.140625" style="0" customWidth="1"/>
    <col min="4" max="4" width="15.7109375" style="0" customWidth="1"/>
    <col min="5" max="5" width="14.57421875" style="0" customWidth="1"/>
    <col min="6" max="6" width="15.28125" style="0" customWidth="1"/>
    <col min="7" max="7" width="15.140625" style="0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1:7" ht="15">
      <c r="A2" s="2" t="str">
        <f>ENTE_PUBLICO_A</f>
        <v>Coordinadora de Fomento al Comercio Exterior del Estado de Guanajuato, Gobierno del Estado de Guanajuato (a)</v>
      </c>
      <c r="B2" s="3"/>
      <c r="C2" s="3"/>
      <c r="D2" s="3"/>
      <c r="E2" s="3"/>
      <c r="F2" s="3"/>
      <c r="G2" s="4"/>
    </row>
    <row r="3" spans="1:7" ht="15">
      <c r="A3" s="5" t="s">
        <v>1</v>
      </c>
      <c r="B3" s="6"/>
      <c r="C3" s="6"/>
      <c r="D3" s="6"/>
      <c r="E3" s="6"/>
      <c r="F3" s="6"/>
      <c r="G3" s="7"/>
    </row>
    <row r="4" spans="1:7" ht="15">
      <c r="A4" s="8" t="s">
        <v>2</v>
      </c>
      <c r="B4" s="9"/>
      <c r="C4" s="9"/>
      <c r="D4" s="9"/>
      <c r="E4" s="9"/>
      <c r="F4" s="9"/>
      <c r="G4" s="10"/>
    </row>
    <row r="5" spans="1:7" ht="15">
      <c r="A5" s="11" t="s">
        <v>3</v>
      </c>
      <c r="B5" s="12"/>
      <c r="C5" s="12"/>
      <c r="D5" s="12"/>
      <c r="E5" s="12"/>
      <c r="F5" s="12"/>
      <c r="G5" s="13"/>
    </row>
    <row r="6" spans="1:7" ht="15">
      <c r="A6" s="14" t="s">
        <v>4</v>
      </c>
      <c r="B6" s="15" t="s">
        <v>5</v>
      </c>
      <c r="C6" s="15"/>
      <c r="D6" s="15"/>
      <c r="E6" s="15"/>
      <c r="F6" s="15"/>
      <c r="G6" s="15" t="s">
        <v>6</v>
      </c>
    </row>
    <row r="7" spans="1:7" ht="30">
      <c r="A7" s="16"/>
      <c r="B7" s="17" t="s">
        <v>7</v>
      </c>
      <c r="C7" s="18" t="s">
        <v>8</v>
      </c>
      <c r="D7" s="17" t="s">
        <v>9</v>
      </c>
      <c r="E7" s="17" t="s">
        <v>10</v>
      </c>
      <c r="F7" s="17" t="s">
        <v>11</v>
      </c>
      <c r="G7" s="15"/>
    </row>
    <row r="8" spans="1:7" ht="15">
      <c r="A8" s="19" t="s">
        <v>12</v>
      </c>
      <c r="B8" s="20"/>
      <c r="C8" s="20"/>
      <c r="D8" s="20"/>
      <c r="E8" s="20"/>
      <c r="F8" s="20"/>
      <c r="G8" s="20"/>
    </row>
    <row r="9" spans="1:7" ht="15">
      <c r="A9" s="21" t="s">
        <v>13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f>F9-B9</f>
        <v>0</v>
      </c>
    </row>
    <row r="10" spans="1:7" ht="15">
      <c r="A10" s="21" t="s">
        <v>14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f>F10-B10</f>
        <v>0</v>
      </c>
    </row>
    <row r="11" spans="1:7" ht="15">
      <c r="A11" s="21" t="s">
        <v>15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>F11-B11</f>
        <v>0</v>
      </c>
    </row>
    <row r="12" spans="1:7" ht="15">
      <c r="A12" s="21" t="s">
        <v>16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f>F12-B12</f>
        <v>0</v>
      </c>
    </row>
    <row r="13" spans="1:7" ht="15">
      <c r="A13" s="21" t="s">
        <v>17</v>
      </c>
      <c r="B13" s="23">
        <v>388000</v>
      </c>
      <c r="C13" s="23">
        <v>549688.17</v>
      </c>
      <c r="D13" s="23">
        <v>937688.17</v>
      </c>
      <c r="E13" s="23">
        <v>937688.17</v>
      </c>
      <c r="F13" s="23">
        <v>937688.17</v>
      </c>
      <c r="G13" s="23">
        <v>549688.17</v>
      </c>
    </row>
    <row r="14" spans="1:7" ht="15">
      <c r="A14" s="21" t="s">
        <v>18</v>
      </c>
      <c r="B14" s="23">
        <v>0</v>
      </c>
      <c r="C14" s="23">
        <v>885000</v>
      </c>
      <c r="D14" s="23">
        <v>885000</v>
      </c>
      <c r="E14" s="23">
        <v>885000</v>
      </c>
      <c r="F14" s="23">
        <v>885000</v>
      </c>
      <c r="G14" s="23">
        <v>885000</v>
      </c>
    </row>
    <row r="15" spans="1:7" ht="15">
      <c r="A15" s="21" t="s">
        <v>19</v>
      </c>
      <c r="B15" s="23">
        <v>2651464</v>
      </c>
      <c r="C15" s="23">
        <v>1326654.66</v>
      </c>
      <c r="D15" s="23">
        <v>3978118.66</v>
      </c>
      <c r="E15" s="23">
        <v>3978118.66</v>
      </c>
      <c r="F15" s="23">
        <v>3978118.66</v>
      </c>
      <c r="G15" s="23">
        <v>1326654.6600000001</v>
      </c>
    </row>
    <row r="16" spans="1:7" ht="15">
      <c r="A16" s="24" t="s">
        <v>20</v>
      </c>
      <c r="B16" s="22">
        <f>SUM(B17:B27)</f>
        <v>0</v>
      </c>
      <c r="C16" s="23">
        <f>SUM(C17:C27)</f>
        <v>0</v>
      </c>
      <c r="D16" s="23">
        <f>SUM(D17:D27)</f>
        <v>0</v>
      </c>
      <c r="E16" s="23">
        <f>SUM(E17:E27)</f>
        <v>0</v>
      </c>
      <c r="F16" s="23">
        <f>SUM(F17:F27)</f>
        <v>0</v>
      </c>
      <c r="G16" s="23">
        <f>SUM(G17:G27)</f>
        <v>0</v>
      </c>
    </row>
    <row r="17" spans="1:7" ht="15" customHeight="1">
      <c r="A17" s="25" t="s">
        <v>21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F17-B17</f>
        <v>0</v>
      </c>
    </row>
    <row r="18" spans="1:7" ht="15" customHeight="1">
      <c r="A18" s="25" t="s">
        <v>22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aca="true" t="shared" si="0" ref="G18:G27">F18-B18</f>
        <v>0</v>
      </c>
    </row>
    <row r="19" spans="1:7" ht="15" customHeight="1">
      <c r="A19" s="25" t="s">
        <v>23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 t="shared" si="0"/>
        <v>0</v>
      </c>
    </row>
    <row r="20" spans="1:7" ht="15" customHeight="1">
      <c r="A20" s="25" t="s">
        <v>24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 t="shared" si="0"/>
        <v>0</v>
      </c>
    </row>
    <row r="21" spans="1:7" ht="15" customHeight="1">
      <c r="A21" s="25" t="s">
        <v>25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si="0"/>
        <v>0</v>
      </c>
    </row>
    <row r="22" spans="1:7" ht="15" customHeight="1">
      <c r="A22" s="25" t="s">
        <v>26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0"/>
        <v>0</v>
      </c>
    </row>
    <row r="23" spans="1:7" ht="15" customHeight="1">
      <c r="A23" s="25" t="s">
        <v>27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0"/>
        <v>0</v>
      </c>
    </row>
    <row r="24" spans="1:7" ht="15" customHeight="1">
      <c r="A24" s="25" t="s">
        <v>28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0"/>
        <v>0</v>
      </c>
    </row>
    <row r="25" spans="1:7" ht="15" customHeight="1">
      <c r="A25" s="25" t="s">
        <v>29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0"/>
        <v>0</v>
      </c>
    </row>
    <row r="26" spans="1:7" ht="15" customHeight="1">
      <c r="A26" s="25" t="s">
        <v>30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0"/>
        <v>0</v>
      </c>
    </row>
    <row r="27" spans="1:7" ht="15" customHeight="1">
      <c r="A27" s="25" t="s">
        <v>31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 t="shared" si="0"/>
        <v>0</v>
      </c>
    </row>
    <row r="28" spans="1:7" ht="15" customHeight="1">
      <c r="A28" s="21" t="s">
        <v>32</v>
      </c>
      <c r="B28" s="22">
        <f>SUM(B29:B33)</f>
        <v>0</v>
      </c>
      <c r="C28" s="22">
        <f>SUM(C29:C33)</f>
        <v>0</v>
      </c>
      <c r="D28" s="22">
        <f>SUM(D29:D33)</f>
        <v>0</v>
      </c>
      <c r="E28" s="22">
        <f>SUM(E29:E33)</f>
        <v>0</v>
      </c>
      <c r="F28" s="22">
        <f>SUM(F29:F33)</f>
        <v>0</v>
      </c>
      <c r="G28" s="22">
        <f>SUM(G29:G33)</f>
        <v>0</v>
      </c>
    </row>
    <row r="29" spans="1:7" ht="15" customHeight="1">
      <c r="A29" s="25" t="s">
        <v>33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>F29-B29</f>
        <v>0</v>
      </c>
    </row>
    <row r="30" spans="1:7" ht="15" customHeight="1">
      <c r="A30" s="25" t="s">
        <v>34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>F30-B30</f>
        <v>0</v>
      </c>
    </row>
    <row r="31" spans="1:7" ht="15" customHeight="1">
      <c r="A31" s="25" t="s">
        <v>35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>F31-B31</f>
        <v>0</v>
      </c>
    </row>
    <row r="32" spans="1:7" ht="15" customHeight="1">
      <c r="A32" s="25" t="s">
        <v>36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>F32-B32</f>
        <v>0</v>
      </c>
    </row>
    <row r="33" spans="1:7" ht="15" customHeight="1">
      <c r="A33" s="25" t="s">
        <v>37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>F33-B33</f>
        <v>0</v>
      </c>
    </row>
    <row r="34" spans="1:7" ht="15" customHeight="1">
      <c r="A34" s="21" t="s">
        <v>38</v>
      </c>
      <c r="B34" s="26">
        <v>72916613</v>
      </c>
      <c r="C34" s="23">
        <v>3790385.58</v>
      </c>
      <c r="D34" s="23">
        <v>76706998.58</v>
      </c>
      <c r="E34" s="23">
        <v>76706998.58</v>
      </c>
      <c r="F34" s="23">
        <v>76706998.58</v>
      </c>
      <c r="G34" s="26">
        <f>F34-B34</f>
        <v>3790385.579999998</v>
      </c>
    </row>
    <row r="35" spans="1:7" ht="15" customHeight="1">
      <c r="A35" s="21" t="s">
        <v>39</v>
      </c>
      <c r="B35" s="22">
        <f>B36</f>
        <v>0</v>
      </c>
      <c r="C35" s="22">
        <f>C36</f>
        <v>0</v>
      </c>
      <c r="D35" s="22">
        <f>D36</f>
        <v>0</v>
      </c>
      <c r="E35" s="22">
        <f>E36</f>
        <v>0</v>
      </c>
      <c r="F35" s="22">
        <f>F36</f>
        <v>0</v>
      </c>
      <c r="G35" s="22">
        <f>G36</f>
        <v>0</v>
      </c>
    </row>
    <row r="36" spans="1:7" ht="15" customHeight="1">
      <c r="A36" s="25" t="s">
        <v>40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>F36-B36</f>
        <v>0</v>
      </c>
    </row>
    <row r="37" spans="1:7" ht="15" customHeight="1">
      <c r="A37" s="21" t="s">
        <v>41</v>
      </c>
      <c r="B37" s="22">
        <f>B38+B39</f>
        <v>0</v>
      </c>
      <c r="C37" s="22">
        <f>C38+C39</f>
        <v>0</v>
      </c>
      <c r="D37" s="22">
        <f>D38+D39</f>
        <v>0</v>
      </c>
      <c r="E37" s="22">
        <f>E38+E39</f>
        <v>0</v>
      </c>
      <c r="F37" s="22">
        <f>F38+F39</f>
        <v>0</v>
      </c>
      <c r="G37" s="22">
        <f>G38+G39</f>
        <v>0</v>
      </c>
    </row>
    <row r="38" spans="1:7" ht="15" customHeight="1">
      <c r="A38" s="25" t="s">
        <v>42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F38-B38</f>
        <v>0</v>
      </c>
    </row>
    <row r="39" spans="1:7" ht="15" customHeight="1">
      <c r="A39" s="25" t="s">
        <v>43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F39-B39</f>
        <v>0</v>
      </c>
    </row>
    <row r="40" spans="1:7" ht="15" customHeight="1">
      <c r="A40" s="27"/>
      <c r="B40" s="22"/>
      <c r="C40" s="22"/>
      <c r="D40" s="22"/>
      <c r="E40" s="22"/>
      <c r="F40" s="22"/>
      <c r="G40" s="22"/>
    </row>
    <row r="41" spans="1:7" ht="15" customHeight="1">
      <c r="A41" s="28" t="s">
        <v>44</v>
      </c>
      <c r="B41" s="29">
        <f aca="true" t="shared" si="1" ref="B41:G41">SUM(B9,B10,B11,B12,B13,B14,B15,B16,B28,B34,B35,B37)</f>
        <v>75956077</v>
      </c>
      <c r="C41" s="29">
        <f t="shared" si="1"/>
        <v>6551728.41</v>
      </c>
      <c r="D41" s="29">
        <f t="shared" si="1"/>
        <v>82507805.41</v>
      </c>
      <c r="E41" s="29">
        <f t="shared" si="1"/>
        <v>82507805.41</v>
      </c>
      <c r="F41" s="29">
        <f t="shared" si="1"/>
        <v>82507805.41</v>
      </c>
      <c r="G41" s="30">
        <f t="shared" si="1"/>
        <v>6551728.409999998</v>
      </c>
    </row>
    <row r="42" spans="1:7" ht="15" customHeight="1">
      <c r="A42" s="28" t="s">
        <v>45</v>
      </c>
      <c r="B42" s="31"/>
      <c r="C42" s="31"/>
      <c r="D42" s="31"/>
      <c r="E42" s="31"/>
      <c r="F42" s="31"/>
      <c r="G42" s="30">
        <f>IF(G41&gt;0,G41,0)</f>
        <v>6551728.409999998</v>
      </c>
    </row>
    <row r="43" spans="1:7" ht="15" customHeight="1">
      <c r="A43" s="27"/>
      <c r="B43" s="27"/>
      <c r="C43" s="27"/>
      <c r="D43" s="27"/>
      <c r="E43" s="27"/>
      <c r="F43" s="27"/>
      <c r="G43" s="27"/>
    </row>
    <row r="44" spans="1:7" ht="15" customHeight="1">
      <c r="A44" s="28" t="s">
        <v>46</v>
      </c>
      <c r="B44" s="27"/>
      <c r="C44" s="27"/>
      <c r="D44" s="27"/>
      <c r="E44" s="27"/>
      <c r="F44" s="27"/>
      <c r="G44" s="27"/>
    </row>
    <row r="45" spans="1:7" ht="15" customHeight="1">
      <c r="A45" s="21" t="s">
        <v>47</v>
      </c>
      <c r="B45" s="22">
        <f>SUM(B46:B53)</f>
        <v>0</v>
      </c>
      <c r="C45" s="22">
        <f>SUM(C46:C53)</f>
        <v>0</v>
      </c>
      <c r="D45" s="22">
        <f>SUM(D46:D53)</f>
        <v>0</v>
      </c>
      <c r="E45" s="22">
        <f>SUM(E46:E53)</f>
        <v>0</v>
      </c>
      <c r="F45" s="22">
        <f>SUM(F46:F53)</f>
        <v>0</v>
      </c>
      <c r="G45" s="22">
        <f>SUM(G46:G53)</f>
        <v>0</v>
      </c>
    </row>
    <row r="46" spans="1:7" ht="15" customHeight="1">
      <c r="A46" s="32" t="s">
        <v>48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>F46-B46</f>
        <v>0</v>
      </c>
    </row>
    <row r="47" spans="1:7" ht="15" customHeight="1">
      <c r="A47" s="32" t="s">
        <v>49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aca="true" t="shared" si="2" ref="G47:G53">F47-B47</f>
        <v>0</v>
      </c>
    </row>
    <row r="48" spans="1:7" ht="15" customHeight="1">
      <c r="A48" s="32" t="s">
        <v>50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f t="shared" si="2"/>
        <v>0</v>
      </c>
    </row>
    <row r="49" spans="1:7" ht="15" customHeight="1">
      <c r="A49" s="32" t="s">
        <v>51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f t="shared" si="2"/>
        <v>0</v>
      </c>
    </row>
    <row r="50" spans="1:7" ht="15" customHeight="1">
      <c r="A50" s="32" t="s">
        <v>52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2"/>
        <v>0</v>
      </c>
    </row>
    <row r="51" spans="1:7" ht="15" customHeight="1">
      <c r="A51" s="32" t="s">
        <v>53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2"/>
        <v>0</v>
      </c>
    </row>
    <row r="52" spans="1:7" ht="15" customHeight="1">
      <c r="A52" s="33" t="s">
        <v>54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2"/>
        <v>0</v>
      </c>
    </row>
    <row r="53" spans="1:7" ht="15" customHeight="1">
      <c r="A53" s="25" t="s">
        <v>55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f t="shared" si="2"/>
        <v>0</v>
      </c>
    </row>
    <row r="54" spans="1:7" ht="15" customHeight="1">
      <c r="A54" s="21" t="s">
        <v>56</v>
      </c>
      <c r="B54" s="22">
        <f>SUM(B55:B58)</f>
        <v>0</v>
      </c>
      <c r="C54" s="22">
        <f>SUM(C55:C58)</f>
        <v>0</v>
      </c>
      <c r="D54" s="22">
        <f>SUM(D55:D58)</f>
        <v>0</v>
      </c>
      <c r="E54" s="22">
        <f>SUM(E55:E58)</f>
        <v>0</v>
      </c>
      <c r="F54" s="22">
        <f>SUM(F55:F58)</f>
        <v>0</v>
      </c>
      <c r="G54" s="22">
        <f>SUM(G55:G58)</f>
        <v>0</v>
      </c>
    </row>
    <row r="55" spans="1:7" ht="15" customHeight="1">
      <c r="A55" s="33" t="s">
        <v>57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>F55-B55</f>
        <v>0</v>
      </c>
    </row>
    <row r="56" spans="1:7" ht="15" customHeight="1">
      <c r="A56" s="32" t="s">
        <v>58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>F56-B56</f>
        <v>0</v>
      </c>
    </row>
    <row r="57" spans="1:7" ht="15" customHeight="1">
      <c r="A57" s="32" t="s">
        <v>59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>F57-B57</f>
        <v>0</v>
      </c>
    </row>
    <row r="58" spans="1:7" ht="15" customHeight="1">
      <c r="A58" s="33" t="s">
        <v>60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f>F58-B58</f>
        <v>0</v>
      </c>
    </row>
    <row r="59" spans="1:7" ht="15" customHeight="1">
      <c r="A59" s="21" t="s">
        <v>61</v>
      </c>
      <c r="B59" s="22">
        <f>SUM(B60:B61)</f>
        <v>0</v>
      </c>
      <c r="C59" s="22">
        <f>SUM(C60:C61)</f>
        <v>0</v>
      </c>
      <c r="D59" s="22">
        <f>SUM(D60:D61)</f>
        <v>0</v>
      </c>
      <c r="E59" s="22">
        <f>SUM(E60:E61)</f>
        <v>0</v>
      </c>
      <c r="F59" s="22">
        <f>SUM(F60:F61)</f>
        <v>0</v>
      </c>
      <c r="G59" s="22">
        <f>SUM(G60:G61)</f>
        <v>0</v>
      </c>
    </row>
    <row r="60" spans="1:7" ht="15" customHeight="1">
      <c r="A60" s="32" t="s">
        <v>62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>F60-B60</f>
        <v>0</v>
      </c>
    </row>
    <row r="61" spans="1:7" ht="15" customHeight="1">
      <c r="A61" s="32" t="s">
        <v>63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f>F61-B61</f>
        <v>0</v>
      </c>
    </row>
    <row r="62" spans="1:7" ht="15" customHeight="1">
      <c r="A62" s="21" t="s">
        <v>64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F62-B62</f>
        <v>0</v>
      </c>
    </row>
    <row r="63" spans="1:7" ht="15" customHeight="1">
      <c r="A63" s="21" t="s">
        <v>65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>F63-B63</f>
        <v>0</v>
      </c>
    </row>
    <row r="64" spans="1:7" ht="15" customHeight="1">
      <c r="A64" s="27"/>
      <c r="B64" s="27"/>
      <c r="C64" s="27"/>
      <c r="D64" s="27"/>
      <c r="E64" s="27"/>
      <c r="F64" s="27"/>
      <c r="G64" s="27"/>
    </row>
    <row r="65" spans="1:7" ht="15" customHeight="1">
      <c r="A65" s="28" t="s">
        <v>66</v>
      </c>
      <c r="B65" s="34">
        <f>B45+B54+B59+B62+B63</f>
        <v>0</v>
      </c>
      <c r="C65" s="34">
        <f>C45+C54+C59+C62+C63</f>
        <v>0</v>
      </c>
      <c r="D65" s="34">
        <f>D45+D54+D59+D62+D63</f>
        <v>0</v>
      </c>
      <c r="E65" s="34">
        <f>E45+E54+E59+E62+E63</f>
        <v>0</v>
      </c>
      <c r="F65" s="34">
        <f>F45+F54+F59+F62+F63</f>
        <v>0</v>
      </c>
      <c r="G65" s="34">
        <f>G45+G54+G59+G62+G63</f>
        <v>0</v>
      </c>
    </row>
    <row r="66" spans="1:7" ht="15" customHeight="1">
      <c r="A66" s="27"/>
      <c r="B66" s="27"/>
      <c r="C66" s="27"/>
      <c r="D66" s="27"/>
      <c r="E66" s="27"/>
      <c r="F66" s="27"/>
      <c r="G66" s="27"/>
    </row>
    <row r="67" spans="1:7" ht="15" customHeight="1">
      <c r="A67" s="28" t="s">
        <v>67</v>
      </c>
      <c r="B67" s="34">
        <f>B68</f>
        <v>0</v>
      </c>
      <c r="C67" s="34">
        <f>C68</f>
        <v>0</v>
      </c>
      <c r="D67" s="34">
        <f>D68</f>
        <v>0</v>
      </c>
      <c r="E67" s="34">
        <f>E68</f>
        <v>0</v>
      </c>
      <c r="F67" s="34">
        <f>F68</f>
        <v>0</v>
      </c>
      <c r="G67" s="34">
        <f>G68</f>
        <v>0</v>
      </c>
    </row>
    <row r="68" spans="1:7" ht="15" customHeight="1">
      <c r="A68" s="21" t="s">
        <v>68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f>F68-B68</f>
        <v>0</v>
      </c>
    </row>
    <row r="69" spans="1:7" ht="15" customHeight="1">
      <c r="A69" s="27"/>
      <c r="B69" s="27"/>
      <c r="C69" s="27"/>
      <c r="D69" s="27"/>
      <c r="E69" s="27"/>
      <c r="F69" s="27"/>
      <c r="G69" s="27"/>
    </row>
    <row r="70" spans="1:7" ht="15" customHeight="1">
      <c r="A70" s="28" t="s">
        <v>69</v>
      </c>
      <c r="B70" s="29">
        <f aca="true" t="shared" si="3" ref="B70:G70">B41+B65+B67</f>
        <v>75956077</v>
      </c>
      <c r="C70" s="29">
        <f t="shared" si="3"/>
        <v>6551728.41</v>
      </c>
      <c r="D70" s="29">
        <f t="shared" si="3"/>
        <v>82507805.41</v>
      </c>
      <c r="E70" s="29">
        <f t="shared" si="3"/>
        <v>82507805.41</v>
      </c>
      <c r="F70" s="29">
        <f t="shared" si="3"/>
        <v>82507805.41</v>
      </c>
      <c r="G70" s="29">
        <f t="shared" si="3"/>
        <v>6551728.409999998</v>
      </c>
    </row>
    <row r="71" spans="1:7" ht="15" customHeight="1">
      <c r="A71" s="27"/>
      <c r="B71" s="27"/>
      <c r="C71" s="27"/>
      <c r="D71" s="27"/>
      <c r="E71" s="27"/>
      <c r="F71" s="27"/>
      <c r="G71" s="27"/>
    </row>
    <row r="72" spans="1:7" ht="15" customHeight="1">
      <c r="A72" s="28" t="s">
        <v>70</v>
      </c>
      <c r="B72" s="27"/>
      <c r="C72" s="27"/>
      <c r="D72" s="27"/>
      <c r="E72" s="27"/>
      <c r="F72" s="27"/>
      <c r="G72" s="27"/>
    </row>
    <row r="73" spans="1:7" ht="15" customHeight="1">
      <c r="A73" s="35" t="s">
        <v>71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>F73-B73</f>
        <v>0</v>
      </c>
    </row>
    <row r="74" spans="1:7" ht="15" customHeight="1">
      <c r="A74" s="35" t="s">
        <v>72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f>F74-B74</f>
        <v>0</v>
      </c>
    </row>
    <row r="75" spans="1:7" ht="15" customHeight="1">
      <c r="A75" s="36" t="s">
        <v>73</v>
      </c>
      <c r="B75" s="34">
        <f>B73+B74</f>
        <v>0</v>
      </c>
      <c r="C75" s="34">
        <f>C73+C74</f>
        <v>0</v>
      </c>
      <c r="D75" s="34">
        <f>D73+D74</f>
        <v>0</v>
      </c>
      <c r="E75" s="34">
        <f>E73+E74</f>
        <v>0</v>
      </c>
      <c r="F75" s="34">
        <f>F73+F74</f>
        <v>0</v>
      </c>
      <c r="G75" s="34">
        <f>G73+G74</f>
        <v>0</v>
      </c>
    </row>
    <row r="76" spans="1:7" ht="15">
      <c r="A76" s="37"/>
      <c r="B76" s="38"/>
      <c r="C76" s="38"/>
      <c r="D76" s="38"/>
      <c r="E76" s="38"/>
      <c r="F76" s="38"/>
      <c r="G76" s="38"/>
    </row>
    <row r="77" ht="15">
      <c r="A77" s="39" t="s">
        <v>74</v>
      </c>
    </row>
    <row r="81" spans="1:6" ht="15">
      <c r="A81" s="40" t="s">
        <v>75</v>
      </c>
      <c r="D81" s="41"/>
      <c r="F81" s="41" t="s">
        <v>75</v>
      </c>
    </row>
    <row r="82" spans="1:6" ht="60">
      <c r="A82" s="42" t="s">
        <v>76</v>
      </c>
      <c r="D82" s="43"/>
      <c r="F82" s="42" t="s">
        <v>77</v>
      </c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2019-01-28T20:39:59Z</dcterms:created>
  <dcterms:modified xsi:type="dcterms:W3CDTF">2019-01-28T20:40:16Z</dcterms:modified>
  <cp:category/>
  <cp:version/>
  <cp:contentType/>
  <cp:contentStatus/>
</cp:coreProperties>
</file>