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CA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<sst xmlns="http://schemas.openxmlformats.org/spreadsheetml/2006/main" count="49" uniqueCount="27">
  <si>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Coordinadora de Fomento al Comercio Exterior del Estado de Guanajuato
Estado Analítico del Ejercicio del Presupuesto de Egresos
Clasificación Administrativa
Del 01 de Enero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</si>
  <si>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</si>
  <si>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</si>
  <si>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</si>
  <si>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</si>
  <si>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</si>
  <si>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</si>
  <si>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</si>
  <si>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</si>
  <si>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</si>
  <si>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</si>
  <si>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 la Dirección General</t>
  </si>
  <si>
    <t>Desp. Dir. Adjunta de Prom. de Exportaci</t>
  </si>
  <si>
    <t>Total del Gasto</t>
  </si>
  <si>
    <t>Gobierno (Federal/Estatal/Municipal) del Estado de Guanajuato
Estado Analítico del Ejercicio del Presupuesto de Egresos
Clasificación Administrativa
Del 01 de Enero al 30 de Septiembre del 2018</t>
  </si>
  <si>
    <t>Poder Ejecutivo</t>
  </si>
  <si>
    <t>Poder Legislativo</t>
  </si>
  <si>
    <t>Poder Judicial</t>
  </si>
  <si>
    <t>Órganos Autónomos</t>
  </si>
  <si>
    <t>Sector Paraestatal del Gobierno (Federal/Estatal/Municipal) del Estado de Guanajuato
Estado Analítico del Ejercicio del Presupuesto de Egresos
Clasificación Administrativa
Del 01 de Enero al 30 de Septiembre del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</si>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</sst>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9" fillId="33" borderId="10" xfId="73" applyFont="1" applyFill="1" applyBorder="1" applyAlignment="1" applyProtection="1">
      <alignment horizontal="center" vertical="center" wrapText="1"/>
      <protection locked="0"/>
    </xf>
    <xf numFmtId="0" fontId="19" fillId="33" borderId="11" xfId="73" applyFont="1" applyFill="1" applyBorder="1" applyAlignment="1" applyProtection="1">
      <alignment horizontal="center" vertical="center" wrapText="1"/>
      <protection locked="0"/>
    </xf>
    <xf numFmtId="0" fontId="19" fillId="33" borderId="12" xfId="7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9" fillId="0" borderId="0" xfId="73" applyFont="1" applyFill="1" applyBorder="1" applyAlignment="1" applyProtection="1">
      <alignment horizontal="center" vertical="center" wrapText="1"/>
      <protection locked="0"/>
    </xf>
    <xf numFmtId="0" fontId="19" fillId="33" borderId="13" xfId="73" applyFont="1" applyFill="1" applyBorder="1" applyAlignment="1">
      <alignment horizontal="center" vertical="center"/>
      <protection/>
    </xf>
    <xf numFmtId="0" fontId="19" fillId="33" borderId="14" xfId="73" applyFont="1" applyFill="1" applyBorder="1" applyAlignment="1">
      <alignment horizontal="center" vertical="center"/>
      <protection/>
    </xf>
    <xf numFmtId="4" fontId="19" fillId="33" borderId="15" xfId="73" applyNumberFormat="1" applyFont="1" applyFill="1" applyBorder="1" applyAlignment="1">
      <alignment horizontal="center" vertical="center" wrapText="1"/>
      <protection/>
    </xf>
    <xf numFmtId="0" fontId="19" fillId="33" borderId="16" xfId="73" applyFont="1" applyFill="1" applyBorder="1" applyAlignment="1">
      <alignment horizontal="center" vertical="center"/>
      <protection/>
    </xf>
    <xf numFmtId="0" fontId="19" fillId="33" borderId="17" xfId="73" applyFont="1" applyFill="1" applyBorder="1" applyAlignment="1">
      <alignment horizontal="center" vertical="center"/>
      <protection/>
    </xf>
    <xf numFmtId="4" fontId="19" fillId="33" borderId="18" xfId="73" applyNumberFormat="1" applyFont="1" applyFill="1" applyBorder="1" applyAlignment="1">
      <alignment horizontal="center" vertical="center" wrapText="1"/>
      <protection/>
    </xf>
    <xf numFmtId="4" fontId="19" fillId="33" borderId="19" xfId="73" applyNumberFormat="1" applyFont="1" applyFill="1" applyBorder="1" applyAlignment="1">
      <alignment horizontal="center" vertical="center" wrapText="1"/>
      <protection/>
    </xf>
    <xf numFmtId="0" fontId="19" fillId="33" borderId="20" xfId="73" applyFont="1" applyFill="1" applyBorder="1" applyAlignment="1">
      <alignment horizontal="center" vertical="center"/>
      <protection/>
    </xf>
    <xf numFmtId="0" fontId="19" fillId="33" borderId="21" xfId="73" applyFont="1" applyFill="1" applyBorder="1" applyAlignment="1">
      <alignment horizontal="center" vertical="center"/>
      <protection/>
    </xf>
    <xf numFmtId="0" fontId="19" fillId="33" borderId="18" xfId="7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21" fillId="0" borderId="14" xfId="73" applyFont="1" applyFill="1" applyBorder="1" applyAlignment="1">
      <alignment horizontal="center" vertical="center"/>
      <protection/>
    </xf>
    <xf numFmtId="4" fontId="21" fillId="0" borderId="15" xfId="73" applyNumberFormat="1" applyFont="1" applyFill="1" applyBorder="1" applyAlignment="1">
      <alignment horizontal="center" vertical="center" wrapText="1"/>
      <protection/>
    </xf>
    <xf numFmtId="4" fontId="21" fillId="0" borderId="13" xfId="7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43" fontId="0" fillId="0" borderId="22" xfId="47" applyFont="1" applyBorder="1" applyAlignment="1" applyProtection="1">
      <alignment/>
      <protection locked="0"/>
    </xf>
    <xf numFmtId="43" fontId="0" fillId="0" borderId="16" xfId="47" applyFont="1" applyBorder="1" applyAlignment="1" applyProtection="1">
      <alignment/>
      <protection locked="0"/>
    </xf>
    <xf numFmtId="4" fontId="21" fillId="0" borderId="16" xfId="0" applyNumberFormat="1" applyFont="1" applyFill="1" applyBorder="1" applyAlignment="1" applyProtection="1">
      <alignment/>
      <protection locked="0"/>
    </xf>
    <xf numFmtId="4" fontId="21" fillId="0" borderId="22" xfId="0" applyNumberFormat="1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4" fontId="21" fillId="0" borderId="19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4" fontId="19" fillId="0" borderId="18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2 5" xfId="57"/>
    <cellStyle name="Millares 3" xfId="58"/>
    <cellStyle name="Millares 3 2" xfId="59"/>
    <cellStyle name="Millares 3 3" xfId="60"/>
    <cellStyle name="Millares 4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2 5" xfId="72"/>
    <cellStyle name="Normal 3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2 3" xfId="81"/>
    <cellStyle name="Normal 6 3" xfId="82"/>
    <cellStyle name="Normal 6 4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F18" sqref="F18"/>
    </sheetView>
  </sheetViews>
  <sheetFormatPr defaultColWidth="12" defaultRowHeight="11.25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9"/>
      <c r="E6" s="18"/>
      <c r="F6" s="19"/>
      <c r="G6" s="18"/>
      <c r="H6" s="18"/>
    </row>
    <row r="7" spans="1:9" ht="11.25">
      <c r="A7" s="20" t="s">
        <v>11</v>
      </c>
      <c r="B7" s="21"/>
      <c r="C7" s="22">
        <v>27432819</v>
      </c>
      <c r="D7" s="23">
        <v>8784102.64</v>
      </c>
      <c r="E7" s="23">
        <f>C7+D7</f>
        <v>36216921.64</v>
      </c>
      <c r="F7" s="24">
        <v>19960346.16</v>
      </c>
      <c r="G7" s="23">
        <v>19960424.16</v>
      </c>
      <c r="H7" s="24">
        <f>E7-F7</f>
        <v>16256575.48</v>
      </c>
      <c r="I7" s="20"/>
    </row>
    <row r="8" spans="1:9" ht="11.25">
      <c r="A8" s="20" t="s">
        <v>12</v>
      </c>
      <c r="B8" s="21"/>
      <c r="C8" s="22">
        <v>48523258</v>
      </c>
      <c r="D8" s="23">
        <v>11874499.07</v>
      </c>
      <c r="E8" s="23">
        <f>C8+D8</f>
        <v>60397757.07</v>
      </c>
      <c r="F8" s="24">
        <v>33635698.43</v>
      </c>
      <c r="G8" s="23">
        <v>33637186.68</v>
      </c>
      <c r="H8" s="24">
        <f>E8-F8</f>
        <v>26762058.64</v>
      </c>
      <c r="I8" s="20"/>
    </row>
    <row r="9" spans="1:9" ht="11.25">
      <c r="A9" s="20"/>
      <c r="B9" s="21"/>
      <c r="C9" s="25"/>
      <c r="D9" s="25"/>
      <c r="E9" s="26"/>
      <c r="F9" s="25"/>
      <c r="G9" s="26"/>
      <c r="H9" s="25"/>
      <c r="I9" s="20"/>
    </row>
    <row r="10" spans="1:8" ht="11.25">
      <c r="A10" s="20"/>
      <c r="B10" s="21"/>
      <c r="C10" s="25"/>
      <c r="D10" s="25"/>
      <c r="E10" s="26"/>
      <c r="F10" s="25"/>
      <c r="G10" s="26"/>
      <c r="H10" s="26"/>
    </row>
    <row r="11" spans="1:8" ht="11.25">
      <c r="A11" s="20"/>
      <c r="B11" s="21"/>
      <c r="C11" s="26"/>
      <c r="D11" s="25"/>
      <c r="E11" s="26"/>
      <c r="F11" s="25"/>
      <c r="G11" s="25"/>
      <c r="H11" s="26"/>
    </row>
    <row r="12" spans="1:8" ht="11.25">
      <c r="A12" s="20"/>
      <c r="B12" s="21"/>
      <c r="C12" s="26"/>
      <c r="D12" s="26"/>
      <c r="E12" s="25"/>
      <c r="F12" s="25"/>
      <c r="G12" s="26"/>
      <c r="H12" s="26"/>
    </row>
    <row r="13" spans="1:8" ht="11.25">
      <c r="A13" s="20"/>
      <c r="B13" s="21"/>
      <c r="C13" s="26"/>
      <c r="D13" s="26"/>
      <c r="E13" s="26"/>
      <c r="F13" s="25"/>
      <c r="G13" s="26"/>
      <c r="H13" s="26"/>
    </row>
    <row r="14" spans="1:8" ht="11.25">
      <c r="A14" s="20"/>
      <c r="B14" s="21"/>
      <c r="C14" s="26"/>
      <c r="D14" s="26"/>
      <c r="E14" s="26"/>
      <c r="F14" s="25"/>
      <c r="G14" s="26"/>
      <c r="H14" s="26"/>
    </row>
    <row r="15" spans="1:8" ht="11.25">
      <c r="A15" s="20"/>
      <c r="B15" s="27"/>
      <c r="C15" s="28"/>
      <c r="D15" s="28"/>
      <c r="E15" s="28"/>
      <c r="F15" s="28"/>
      <c r="G15" s="28"/>
      <c r="H15" s="28"/>
    </row>
    <row r="16" spans="1:8" ht="11.25">
      <c r="A16" s="29"/>
      <c r="B16" s="30" t="s">
        <v>13</v>
      </c>
      <c r="C16" s="31">
        <f>+C7+C8</f>
        <v>75956077</v>
      </c>
      <c r="D16" s="31">
        <f>+D7+D8</f>
        <v>20658601.71</v>
      </c>
      <c r="E16" s="31">
        <f>+E7+E8</f>
        <v>96614678.71000001</v>
      </c>
      <c r="F16" s="31">
        <f>+F7+F8</f>
        <v>53596044.59</v>
      </c>
      <c r="G16" s="31">
        <f>+G7+G8</f>
        <v>53597610.84</v>
      </c>
      <c r="H16" s="31">
        <f>+H7+H8</f>
        <v>43018634.120000005</v>
      </c>
    </row>
    <row r="19" spans="1:8" ht="45" customHeight="1">
      <c r="A19" s="1" t="s">
        <v>14</v>
      </c>
      <c r="B19" s="2"/>
      <c r="C19" s="2"/>
      <c r="D19" s="2"/>
      <c r="E19" s="2"/>
      <c r="F19" s="2"/>
      <c r="G19" s="2"/>
      <c r="H19" s="3"/>
    </row>
    <row r="21" spans="1:8" ht="11.25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22.5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ht="11.25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ht="11.25">
      <c r="A24" s="16"/>
      <c r="B24" s="32"/>
      <c r="C24" s="33"/>
      <c r="D24" s="33"/>
      <c r="E24" s="33"/>
      <c r="F24" s="33"/>
      <c r="G24" s="33"/>
      <c r="H24" s="33"/>
    </row>
    <row r="25" spans="1:8" ht="11.25">
      <c r="A25" s="20" t="s">
        <v>15</v>
      </c>
      <c r="B25" s="34"/>
      <c r="C25" s="35">
        <v>0</v>
      </c>
      <c r="D25" s="35">
        <v>0</v>
      </c>
      <c r="E25" s="35">
        <f>+C25+D25</f>
        <v>0</v>
      </c>
      <c r="F25" s="35">
        <v>0</v>
      </c>
      <c r="G25" s="35">
        <v>0</v>
      </c>
      <c r="H25" s="35">
        <f>E25-F25</f>
        <v>0</v>
      </c>
    </row>
    <row r="26" spans="1:8" ht="11.25">
      <c r="A26" s="20" t="s">
        <v>16</v>
      </c>
      <c r="B26" s="34"/>
      <c r="C26" s="35">
        <v>0</v>
      </c>
      <c r="D26" s="35">
        <v>0</v>
      </c>
      <c r="E26" s="35">
        <f>+C26+D26</f>
        <v>0</v>
      </c>
      <c r="F26" s="35">
        <v>0</v>
      </c>
      <c r="G26" s="35">
        <v>0</v>
      </c>
      <c r="H26" s="35">
        <f>E26-F26</f>
        <v>0</v>
      </c>
    </row>
    <row r="27" spans="1:8" ht="11.25">
      <c r="A27" s="20" t="s">
        <v>17</v>
      </c>
      <c r="B27" s="34"/>
      <c r="C27" s="35">
        <v>0</v>
      </c>
      <c r="D27" s="35">
        <v>0</v>
      </c>
      <c r="E27" s="35">
        <f>+C27+D27</f>
        <v>0</v>
      </c>
      <c r="F27" s="35">
        <v>0</v>
      </c>
      <c r="G27" s="35">
        <v>0</v>
      </c>
      <c r="H27" s="35">
        <f>E27-F27</f>
        <v>0</v>
      </c>
    </row>
    <row r="28" spans="1:8" ht="11.25">
      <c r="A28" s="20" t="s">
        <v>18</v>
      </c>
      <c r="B28" s="34"/>
      <c r="C28" s="35">
        <v>0</v>
      </c>
      <c r="D28" s="35">
        <v>0</v>
      </c>
      <c r="E28" s="35">
        <f>+C28+D28</f>
        <v>0</v>
      </c>
      <c r="F28" s="35">
        <v>0</v>
      </c>
      <c r="G28" s="35">
        <v>0</v>
      </c>
      <c r="H28" s="35">
        <f>E28-F28</f>
        <v>0</v>
      </c>
    </row>
    <row r="29" spans="1:8" ht="11.25">
      <c r="A29" s="20"/>
      <c r="B29" s="34"/>
      <c r="C29" s="36"/>
      <c r="D29" s="36"/>
      <c r="E29" s="36"/>
      <c r="F29" s="36"/>
      <c r="G29" s="36"/>
      <c r="H29" s="36"/>
    </row>
    <row r="30" spans="1:8" ht="11.25">
      <c r="A30" s="29"/>
      <c r="B30" s="30" t="s">
        <v>13</v>
      </c>
      <c r="C30" s="31">
        <f>SUM(C25:C28)</f>
        <v>0</v>
      </c>
      <c r="D30" s="31">
        <f>SUM(D25:D28)</f>
        <v>0</v>
      </c>
      <c r="E30" s="31">
        <f>SUM(E25:E28)</f>
        <v>0</v>
      </c>
      <c r="F30" s="31">
        <f>SUM(F25:F28)</f>
        <v>0</v>
      </c>
      <c r="G30" s="31">
        <f>SUM(G25:G28)</f>
        <v>0</v>
      </c>
      <c r="H30" s="31">
        <f>SUM(H25:H28)</f>
        <v>0</v>
      </c>
    </row>
    <row r="33" spans="1:8" ht="45" customHeight="1">
      <c r="A33" s="1" t="s">
        <v>19</v>
      </c>
      <c r="B33" s="2"/>
      <c r="C33" s="2"/>
      <c r="D33" s="2"/>
      <c r="E33" s="2"/>
      <c r="F33" s="2"/>
      <c r="G33" s="2"/>
      <c r="H33" s="3"/>
    </row>
    <row r="34" spans="1:8" ht="11.25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22.5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ht="11.25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ht="11.25">
      <c r="A37" s="16"/>
      <c r="B37" s="32"/>
      <c r="C37" s="33"/>
      <c r="D37" s="33"/>
      <c r="E37" s="37"/>
      <c r="F37" s="33"/>
      <c r="G37" s="33"/>
      <c r="H37" s="33"/>
    </row>
    <row r="38" spans="1:8" ht="22.5">
      <c r="A38" s="20"/>
      <c r="B38" s="38" t="s">
        <v>20</v>
      </c>
      <c r="C38" s="39">
        <v>75956077</v>
      </c>
      <c r="D38" s="40">
        <v>20658601.71</v>
      </c>
      <c r="E38" s="39">
        <f>+C38+D38</f>
        <v>96614678.71000001</v>
      </c>
      <c r="F38" s="39">
        <v>53596044.59</v>
      </c>
      <c r="G38" s="40">
        <v>53597610.84</v>
      </c>
      <c r="H38" s="40">
        <f aca="true" t="shared" si="0" ref="H38:H50">E38-F38</f>
        <v>43018634.120000005</v>
      </c>
    </row>
    <row r="39" spans="1:8" ht="11.25">
      <c r="A39" s="20"/>
      <c r="B39" s="38"/>
      <c r="C39" s="41"/>
      <c r="D39" s="35"/>
      <c r="E39" s="39"/>
      <c r="F39" s="41"/>
      <c r="G39" s="35"/>
      <c r="H39" s="40"/>
    </row>
    <row r="40" spans="1:8" ht="11.25">
      <c r="A40" s="20"/>
      <c r="B40" s="38" t="s">
        <v>21</v>
      </c>
      <c r="C40" s="41">
        <v>0</v>
      </c>
      <c r="D40" s="35">
        <v>0</v>
      </c>
      <c r="E40" s="39">
        <f aca="true" t="shared" si="1" ref="E40:E50">+C40+D40</f>
        <v>0</v>
      </c>
      <c r="F40" s="41">
        <v>0</v>
      </c>
      <c r="G40" s="35">
        <v>0</v>
      </c>
      <c r="H40" s="40">
        <f t="shared" si="0"/>
        <v>0</v>
      </c>
    </row>
    <row r="41" spans="1:8" ht="11.25">
      <c r="A41" s="20"/>
      <c r="B41" s="38"/>
      <c r="C41" s="41"/>
      <c r="D41" s="35"/>
      <c r="E41" s="39"/>
      <c r="F41" s="41"/>
      <c r="G41" s="35"/>
      <c r="H41" s="40"/>
    </row>
    <row r="42" spans="1:8" ht="22.5">
      <c r="A42" s="20"/>
      <c r="B42" s="38" t="s">
        <v>22</v>
      </c>
      <c r="C42" s="35">
        <v>0</v>
      </c>
      <c r="D42" s="35">
        <v>0</v>
      </c>
      <c r="E42" s="39">
        <f t="shared" si="1"/>
        <v>0</v>
      </c>
      <c r="F42" s="41">
        <v>0</v>
      </c>
      <c r="G42" s="35">
        <v>0</v>
      </c>
      <c r="H42" s="40">
        <f t="shared" si="0"/>
        <v>0</v>
      </c>
    </row>
    <row r="43" spans="1:8" ht="11.25">
      <c r="A43" s="20"/>
      <c r="B43" s="38"/>
      <c r="C43" s="35"/>
      <c r="D43" s="35"/>
      <c r="E43" s="39"/>
      <c r="F43" s="35"/>
      <c r="G43" s="35"/>
      <c r="H43" s="40"/>
    </row>
    <row r="44" spans="1:8" ht="22.5">
      <c r="A44" s="20"/>
      <c r="B44" s="38" t="s">
        <v>23</v>
      </c>
      <c r="C44" s="35">
        <v>0</v>
      </c>
      <c r="D44" s="35">
        <v>0</v>
      </c>
      <c r="E44" s="39">
        <f t="shared" si="1"/>
        <v>0</v>
      </c>
      <c r="F44" s="35">
        <v>0</v>
      </c>
      <c r="G44" s="35">
        <v>0</v>
      </c>
      <c r="H44" s="40">
        <f t="shared" si="0"/>
        <v>0</v>
      </c>
    </row>
    <row r="45" spans="1:8" ht="11.25">
      <c r="A45" s="20"/>
      <c r="B45" s="38"/>
      <c r="C45" s="35"/>
      <c r="D45" s="35"/>
      <c r="E45" s="39"/>
      <c r="F45" s="35"/>
      <c r="G45" s="35"/>
      <c r="H45" s="40"/>
    </row>
    <row r="46" spans="1:8" ht="22.5">
      <c r="A46" s="20"/>
      <c r="B46" s="38" t="s">
        <v>24</v>
      </c>
      <c r="C46" s="35">
        <v>0</v>
      </c>
      <c r="D46" s="35">
        <v>0</v>
      </c>
      <c r="E46" s="39">
        <f t="shared" si="1"/>
        <v>0</v>
      </c>
      <c r="F46" s="35">
        <v>0</v>
      </c>
      <c r="G46" s="35">
        <v>0</v>
      </c>
      <c r="H46" s="40">
        <f t="shared" si="0"/>
        <v>0</v>
      </c>
    </row>
    <row r="47" spans="1:8" ht="11.25">
      <c r="A47" s="20"/>
      <c r="B47" s="38"/>
      <c r="C47" s="35"/>
      <c r="D47" s="35"/>
      <c r="E47" s="39"/>
      <c r="F47" s="35"/>
      <c r="G47" s="35"/>
      <c r="H47" s="40"/>
    </row>
    <row r="48" spans="1:8" ht="22.5">
      <c r="A48" s="20"/>
      <c r="B48" s="38" t="s">
        <v>25</v>
      </c>
      <c r="C48" s="35">
        <v>0</v>
      </c>
      <c r="D48" s="35">
        <v>0</v>
      </c>
      <c r="E48" s="39">
        <f t="shared" si="1"/>
        <v>0</v>
      </c>
      <c r="F48" s="35">
        <v>0</v>
      </c>
      <c r="G48" s="35">
        <v>0</v>
      </c>
      <c r="H48" s="40">
        <f t="shared" si="0"/>
        <v>0</v>
      </c>
    </row>
    <row r="49" spans="1:8" ht="11.25">
      <c r="A49" s="20"/>
      <c r="B49" s="38"/>
      <c r="C49" s="35"/>
      <c r="D49" s="35"/>
      <c r="E49" s="39"/>
      <c r="F49" s="35"/>
      <c r="G49" s="35"/>
      <c r="H49" s="40"/>
    </row>
    <row r="50" spans="1:8" ht="11.25">
      <c r="A50" s="20"/>
      <c r="B50" s="38" t="s">
        <v>26</v>
      </c>
      <c r="C50" s="35">
        <v>0</v>
      </c>
      <c r="D50" s="35">
        <v>0</v>
      </c>
      <c r="E50" s="39">
        <f t="shared" si="1"/>
        <v>0</v>
      </c>
      <c r="F50" s="35">
        <v>0</v>
      </c>
      <c r="G50" s="35">
        <v>0</v>
      </c>
      <c r="H50" s="40">
        <f t="shared" si="0"/>
        <v>0</v>
      </c>
    </row>
    <row r="51" spans="1:8" ht="11.25">
      <c r="A51" s="42"/>
      <c r="B51" s="43"/>
      <c r="C51" s="36"/>
      <c r="D51" s="36"/>
      <c r="E51" s="36"/>
      <c r="F51" s="36"/>
      <c r="G51" s="36"/>
      <c r="H51" s="36"/>
    </row>
    <row r="52" spans="1:8" ht="11.25">
      <c r="A52" s="29"/>
      <c r="B52" s="30" t="s">
        <v>13</v>
      </c>
      <c r="C52" s="31">
        <f>+C38+C40+C42+C44+C46+C48+C50</f>
        <v>75956077</v>
      </c>
      <c r="D52" s="31">
        <f>+D38+D40+D42+D44+D46+D48+D50</f>
        <v>20658601.71</v>
      </c>
      <c r="E52" s="31">
        <f>+E38+E40+E42+E44+E46+E48+E50</f>
        <v>96614678.71000001</v>
      </c>
      <c r="F52" s="31">
        <f>+F38+F40+F42+F44+F46+F48+F50</f>
        <v>53596044.59</v>
      </c>
      <c r="G52" s="31">
        <f>+G38+G40+G42+G44+G46+G48+G50</f>
        <v>53597610.84</v>
      </c>
      <c r="H52" s="31">
        <f>+H38+H40+H42+H44+H46+H48+H50</f>
        <v>43018634.120000005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2018-10-18T19:32:50Z</dcterms:created>
  <dcterms:modified xsi:type="dcterms:W3CDTF">2018-10-18T19:34:32Z</dcterms:modified>
  <cp:category/>
  <cp:version/>
  <cp:contentType/>
  <cp:contentStatus/>
</cp:coreProperties>
</file>